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df\videos\autonomie_femmes\"/>
    </mc:Choice>
  </mc:AlternateContent>
  <xr:revisionPtr revIDLastSave="0" documentId="8_{9ED3810E-80C3-4779-B042-14A2968CCA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 d'emploi" sheetId="4" r:id="rId1"/>
    <sheet name="Budget Conjoint 1" sheetId="17" r:id="rId2"/>
    <sheet name="Budget Conjoint 2" sheetId="18" r:id="rId3"/>
    <sheet name="Budget au prorata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6" l="1"/>
  <c r="E22" i="16"/>
  <c r="F19" i="16" l="1"/>
  <c r="E46" i="18"/>
  <c r="E36" i="18"/>
  <c r="E34" i="18"/>
  <c r="E23" i="18"/>
  <c r="F23" i="16" s="1"/>
  <c r="E19" i="18"/>
  <c r="E46" i="17" l="1"/>
  <c r="E36" i="17"/>
  <c r="E34" i="17"/>
  <c r="E23" i="17"/>
  <c r="E23" i="16" s="1"/>
  <c r="E19" i="17"/>
  <c r="E19" i="16" s="1"/>
  <c r="E147" i="18"/>
  <c r="D147" i="18"/>
  <c r="C147" i="18"/>
  <c r="E132" i="18"/>
  <c r="E135" i="18" s="1"/>
  <c r="D132" i="18"/>
  <c r="C132" i="18"/>
  <c r="F115" i="18"/>
  <c r="D115" i="18"/>
  <c r="E114" i="18"/>
  <c r="E113" i="18"/>
  <c r="E112" i="18"/>
  <c r="E110" i="18"/>
  <c r="E109" i="18"/>
  <c r="E108" i="18"/>
  <c r="E107" i="18"/>
  <c r="E106" i="18"/>
  <c r="E104" i="18"/>
  <c r="E103" i="18"/>
  <c r="E102" i="18"/>
  <c r="E100" i="18"/>
  <c r="E99" i="18"/>
  <c r="E97" i="18"/>
  <c r="E96" i="18"/>
  <c r="E94" i="18"/>
  <c r="F86" i="18"/>
  <c r="D86" i="18"/>
  <c r="E85" i="18"/>
  <c r="E84" i="18"/>
  <c r="E83" i="18"/>
  <c r="E82" i="18"/>
  <c r="E81" i="18"/>
  <c r="E80" i="18"/>
  <c r="E78" i="18"/>
  <c r="E77" i="18"/>
  <c r="E75" i="18"/>
  <c r="E74" i="18"/>
  <c r="E73" i="18"/>
  <c r="E71" i="18"/>
  <c r="E70" i="18"/>
  <c r="E69" i="18"/>
  <c r="E68" i="18"/>
  <c r="E67" i="18"/>
  <c r="E66" i="18"/>
  <c r="E86" i="18" s="1"/>
  <c r="E89" i="18" s="1"/>
  <c r="F59" i="18"/>
  <c r="D59" i="18"/>
  <c r="E58" i="18"/>
  <c r="E57" i="18"/>
  <c r="E56" i="18"/>
  <c r="E55" i="18"/>
  <c r="E54" i="18"/>
  <c r="E52" i="18"/>
  <c r="E51" i="18"/>
  <c r="E49" i="18"/>
  <c r="E47" i="18"/>
  <c r="E45" i="18"/>
  <c r="E43" i="18"/>
  <c r="E42" i="18"/>
  <c r="E41" i="18"/>
  <c r="E40" i="18"/>
  <c r="E38" i="18"/>
  <c r="E37" i="18"/>
  <c r="E35" i="18"/>
  <c r="E33" i="18"/>
  <c r="F29" i="18"/>
  <c r="D29" i="18"/>
  <c r="E28" i="18"/>
  <c r="F28" i="16" s="1"/>
  <c r="E27" i="18"/>
  <c r="F27" i="16" s="1"/>
  <c r="E26" i="18"/>
  <c r="F26" i="16" s="1"/>
  <c r="E25" i="18"/>
  <c r="F25" i="16" s="1"/>
  <c r="E24" i="18"/>
  <c r="F24" i="16" s="1"/>
  <c r="E22" i="18"/>
  <c r="E21" i="18"/>
  <c r="F21" i="16" s="1"/>
  <c r="E20" i="18"/>
  <c r="F20" i="16" s="1"/>
  <c r="E147" i="17"/>
  <c r="D147" i="17"/>
  <c r="C147" i="17"/>
  <c r="E132" i="17"/>
  <c r="E135" i="17" s="1"/>
  <c r="D132" i="17"/>
  <c r="C132" i="17"/>
  <c r="F115" i="17"/>
  <c r="D115" i="17"/>
  <c r="E114" i="17"/>
  <c r="E113" i="17"/>
  <c r="E112" i="17"/>
  <c r="E110" i="17"/>
  <c r="E109" i="17"/>
  <c r="E108" i="17"/>
  <c r="E107" i="17"/>
  <c r="E106" i="17"/>
  <c r="E104" i="17"/>
  <c r="E103" i="17"/>
  <c r="E102" i="17"/>
  <c r="E100" i="17"/>
  <c r="E99" i="17"/>
  <c r="E97" i="17"/>
  <c r="E96" i="17"/>
  <c r="E94" i="17"/>
  <c r="F86" i="17"/>
  <c r="D86" i="17"/>
  <c r="E85" i="17"/>
  <c r="E84" i="17"/>
  <c r="E83" i="17"/>
  <c r="E82" i="17"/>
  <c r="E81" i="17"/>
  <c r="E80" i="17"/>
  <c r="E78" i="17"/>
  <c r="E77" i="17"/>
  <c r="E75" i="17"/>
  <c r="E74" i="17"/>
  <c r="E73" i="17"/>
  <c r="E71" i="17"/>
  <c r="E70" i="17"/>
  <c r="E69" i="17"/>
  <c r="E68" i="17"/>
  <c r="E67" i="17"/>
  <c r="E66" i="17"/>
  <c r="F59" i="17"/>
  <c r="D59" i="17"/>
  <c r="E58" i="17"/>
  <c r="E57" i="17"/>
  <c r="E56" i="17"/>
  <c r="E55" i="17"/>
  <c r="E54" i="17"/>
  <c r="E52" i="17"/>
  <c r="E51" i="17"/>
  <c r="E49" i="17"/>
  <c r="E47" i="17"/>
  <c r="E45" i="17"/>
  <c r="E43" i="17"/>
  <c r="E42" i="17"/>
  <c r="E41" i="17"/>
  <c r="E40" i="17"/>
  <c r="E38" i="17"/>
  <c r="E37" i="17"/>
  <c r="E35" i="17"/>
  <c r="E33" i="17"/>
  <c r="F29" i="17"/>
  <c r="D29" i="17"/>
  <c r="E28" i="17"/>
  <c r="E28" i="16" s="1"/>
  <c r="E27" i="17"/>
  <c r="E27" i="16" s="1"/>
  <c r="E26" i="17"/>
  <c r="E26" i="16" s="1"/>
  <c r="E25" i="17"/>
  <c r="E25" i="16" s="1"/>
  <c r="E24" i="17"/>
  <c r="E24" i="16" s="1"/>
  <c r="E22" i="17"/>
  <c r="E21" i="17"/>
  <c r="E21" i="16" s="1"/>
  <c r="E20" i="17"/>
  <c r="E20" i="16" s="1"/>
  <c r="E59" i="17" l="1"/>
  <c r="E61" i="17" s="1"/>
  <c r="E115" i="17"/>
  <c r="E118" i="17" s="1"/>
  <c r="E86" i="17"/>
  <c r="E89" i="17" s="1"/>
  <c r="E29" i="18"/>
  <c r="E60" i="18" s="1"/>
  <c r="E115" i="18"/>
  <c r="E118" i="18" s="1"/>
  <c r="E59" i="18"/>
  <c r="E61" i="18" s="1"/>
  <c r="E62" i="18"/>
  <c r="E88" i="18" s="1"/>
  <c r="E90" i="18" s="1"/>
  <c r="E117" i="18" s="1"/>
  <c r="E119" i="18" s="1"/>
  <c r="E134" i="18" s="1"/>
  <c r="E136" i="18" s="1"/>
  <c r="E29" i="17"/>
  <c r="E60" i="17" s="1"/>
  <c r="E62" i="17" s="1"/>
  <c r="E88" i="17" s="1"/>
  <c r="E90" i="17" s="1"/>
  <c r="E117" i="17" s="1"/>
  <c r="E119" i="17" s="1"/>
  <c r="E134" i="17" s="1"/>
  <c r="E136" i="17" s="1"/>
  <c r="G27" i="16" l="1"/>
  <c r="G23" i="16"/>
  <c r="G24" i="16"/>
  <c r="F30" i="16"/>
  <c r="F61" i="16" s="1"/>
  <c r="E30" i="16"/>
  <c r="E61" i="16" s="1"/>
  <c r="G20" i="16"/>
  <c r="G21" i="16"/>
  <c r="G22" i="16"/>
  <c r="G25" i="16"/>
  <c r="G28" i="16"/>
  <c r="G19" i="16"/>
  <c r="G60" i="16"/>
  <c r="G120" i="16"/>
  <c r="G122" i="16" s="1"/>
  <c r="G26" i="16" l="1"/>
  <c r="G29" i="16" s="1"/>
  <c r="G103" i="16"/>
  <c r="G105" i="16" s="1"/>
  <c r="G62" i="16"/>
  <c r="F29" i="16" l="1"/>
  <c r="E29" i="16"/>
  <c r="G61" i="16"/>
  <c r="G63" i="16" s="1"/>
  <c r="G104" i="16" s="1"/>
  <c r="E110" i="16" l="1"/>
  <c r="E115" i="16"/>
  <c r="E114" i="16"/>
  <c r="F115" i="16"/>
  <c r="F114" i="16"/>
  <c r="F110" i="16"/>
  <c r="F35" i="16"/>
  <c r="F76" i="16"/>
  <c r="F55" i="16"/>
  <c r="F92" i="16"/>
  <c r="F87" i="16"/>
  <c r="F118" i="16"/>
  <c r="F39" i="16"/>
  <c r="F73" i="16"/>
  <c r="F69" i="16"/>
  <c r="F82" i="16"/>
  <c r="F93" i="16"/>
  <c r="F38" i="16"/>
  <c r="F52" i="16"/>
  <c r="F36" i="16"/>
  <c r="F50" i="16"/>
  <c r="F37" i="16"/>
  <c r="F59" i="16"/>
  <c r="F100" i="16"/>
  <c r="F91" i="16"/>
  <c r="F116" i="16"/>
  <c r="F109" i="16"/>
  <c r="F102" i="16"/>
  <c r="F83" i="16"/>
  <c r="F56" i="16"/>
  <c r="F113" i="16"/>
  <c r="F94" i="16"/>
  <c r="F90" i="16"/>
  <c r="F57" i="16"/>
  <c r="F44" i="16"/>
  <c r="E82" i="16"/>
  <c r="F68" i="16"/>
  <c r="F47" i="16"/>
  <c r="F81" i="16"/>
  <c r="F101" i="16"/>
  <c r="F96" i="16"/>
  <c r="F112" i="16"/>
  <c r="F58" i="16"/>
  <c r="F97" i="16"/>
  <c r="F89" i="16"/>
  <c r="F75" i="16"/>
  <c r="F84" i="16"/>
  <c r="F98" i="16"/>
  <c r="F117" i="16"/>
  <c r="F43" i="16"/>
  <c r="F67" i="16"/>
  <c r="F46" i="16"/>
  <c r="F71" i="16"/>
  <c r="F66" i="16"/>
  <c r="F77" i="16"/>
  <c r="F119" i="16"/>
  <c r="F70" i="16"/>
  <c r="F53" i="16"/>
  <c r="F48" i="16"/>
  <c r="F99" i="16"/>
  <c r="F41" i="16"/>
  <c r="F80" i="16"/>
  <c r="F42" i="16"/>
  <c r="F78" i="16"/>
  <c r="F111" i="16"/>
  <c r="F86" i="16"/>
  <c r="F34" i="16"/>
  <c r="E42" i="16"/>
  <c r="E81" i="16"/>
  <c r="E90" i="16"/>
  <c r="E43" i="16"/>
  <c r="E46" i="16"/>
  <c r="E34" i="16"/>
  <c r="E78" i="16"/>
  <c r="E50" i="16"/>
  <c r="E55" i="16"/>
  <c r="E84" i="16"/>
  <c r="E35" i="16"/>
  <c r="E101" i="16"/>
  <c r="E118" i="16"/>
  <c r="E75" i="16"/>
  <c r="E91" i="16"/>
  <c r="E117" i="16"/>
  <c r="E38" i="16"/>
  <c r="E80" i="16"/>
  <c r="E111" i="16"/>
  <c r="E92" i="16"/>
  <c r="E112" i="16"/>
  <c r="E69" i="16"/>
  <c r="E71" i="16"/>
  <c r="E119" i="16"/>
  <c r="E76" i="16"/>
  <c r="E68" i="16"/>
  <c r="E57" i="16"/>
  <c r="E70" i="16"/>
  <c r="E56" i="16"/>
  <c r="E52" i="16"/>
  <c r="E73" i="16"/>
  <c r="E109" i="16"/>
  <c r="E66" i="16"/>
  <c r="E116" i="16"/>
  <c r="E96" i="16"/>
  <c r="E93" i="16"/>
  <c r="E41" i="16"/>
  <c r="E44" i="16"/>
  <c r="E47" i="16"/>
  <c r="E99" i="16"/>
  <c r="E58" i="16"/>
  <c r="E86" i="16"/>
  <c r="E77" i="16"/>
  <c r="E89" i="16"/>
  <c r="E36" i="16"/>
  <c r="E39" i="16"/>
  <c r="E100" i="16"/>
  <c r="E94" i="16"/>
  <c r="E53" i="16"/>
  <c r="E67" i="16"/>
  <c r="E59" i="16"/>
  <c r="E83" i="16"/>
  <c r="E37" i="16"/>
  <c r="E97" i="16"/>
  <c r="E87" i="16"/>
  <c r="E102" i="16"/>
  <c r="E113" i="16"/>
  <c r="E48" i="16"/>
  <c r="E98" i="16"/>
  <c r="G106" i="16"/>
  <c r="G121" i="16" s="1"/>
  <c r="G123" i="16" s="1"/>
  <c r="F60" i="16" l="1"/>
  <c r="F62" i="16" s="1"/>
  <c r="F63" i="16" s="1"/>
  <c r="F104" i="16" s="1"/>
  <c r="F120" i="16"/>
  <c r="F122" i="16" s="1"/>
  <c r="F103" i="16"/>
  <c r="F105" i="16" s="1"/>
  <c r="E103" i="16"/>
  <c r="E105" i="16" s="1"/>
  <c r="E120" i="16"/>
  <c r="E122" i="16" s="1"/>
  <c r="E60" i="16"/>
  <c r="E62" i="16" s="1"/>
  <c r="E63" i="16" s="1"/>
  <c r="E104" i="16" s="1"/>
  <c r="E106" i="16" l="1"/>
  <c r="E121" i="16" s="1"/>
  <c r="E123" i="16" s="1"/>
  <c r="F106" i="16"/>
  <c r="F121" i="16" s="1"/>
  <c r="F123" i="16" s="1"/>
</calcChain>
</file>

<file path=xl/sharedStrings.xml><?xml version="1.0" encoding="utf-8"?>
<sst xmlns="http://schemas.openxmlformats.org/spreadsheetml/2006/main" count="414" uniqueCount="152">
  <si>
    <t>Semaine</t>
  </si>
  <si>
    <t>MOIS</t>
  </si>
  <si>
    <t>Année</t>
  </si>
  <si>
    <t>Électricité</t>
  </si>
  <si>
    <t>Alimentation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</si>
  <si>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</si>
  <si>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</si>
  <si>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</si>
  <si>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</si>
  <si>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</si>
  <si>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</si>
  <si>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</si>
  <si>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</si>
  <si>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</si>
  <si>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</si>
  <si>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</si>
  <si>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</si>
  <si>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</si>
  <si>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</si>
  <si>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</si>
  <si>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</si>
  <si>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</si>
  <si>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</si>
  <si>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</si>
  <si>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État civil </t>
  </si>
  <si>
    <t>Versements mensuels</t>
  </si>
  <si>
    <t>Limite de crédit</t>
  </si>
  <si>
    <t>Assurance-habitation</t>
  </si>
  <si>
    <t>Téléphone, cellulaire</t>
  </si>
  <si>
    <t>Immatriculation + permis conduire</t>
  </si>
  <si>
    <t>Assurance-auto</t>
  </si>
  <si>
    <t>Assurance-vie</t>
  </si>
  <si>
    <t>Achats quotidiens, dépanneur, etc.</t>
  </si>
  <si>
    <t>Transport en commun (billets)</t>
  </si>
  <si>
    <t>Sorties/Loisirs</t>
  </si>
  <si>
    <t>Réceptions/fêtes (alimentation et boissons)</t>
  </si>
  <si>
    <t>Vêtements (adultes)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</si>
  <si>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</si>
  <si>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</si>
  <si>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</si>
  <si>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</si>
  <si>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</si>
  <si>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</si>
  <si>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</si>
  <si>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</si>
  <si>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Sources de revenus</t>
  </si>
  <si>
    <t>Autre téléphone</t>
  </si>
  <si>
    <t>Téléphone principal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</si>
  <si>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</si>
  <si>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</si>
  <si>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</si>
  <si>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</si>
  <si>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</si>
  <si>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</si>
  <si>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</si>
  <si>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</si>
  <si>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</si>
  <si>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</si>
  <si>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</si>
  <si>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</si>
  <si>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</si>
  <si>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</si>
  <si>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Occasions spéciales</t>
  </si>
  <si>
    <t xml:space="preserve">Loisirs / Éducation </t>
  </si>
  <si>
    <t>Transport en commun (titre mensuel)</t>
  </si>
  <si>
    <t>Abonnement repas (Goodfood, Cook it, etc.)</t>
  </si>
  <si>
    <t xml:space="preserve">Alcool/Tabac/Cannabis </t>
  </si>
  <si>
    <t>Chiro, psychologue, autre professionnel</t>
  </si>
  <si>
    <t>TOTAL DES REVENUS</t>
  </si>
  <si>
    <t>Taxes (scolaires, municipales)</t>
  </si>
  <si>
    <t>Autres: Système d'alarme, déneigement</t>
  </si>
  <si>
    <t>Restaurant/ livraison /repas travail/école</t>
  </si>
  <si>
    <t>TOTAL DES DETTES</t>
  </si>
  <si>
    <t>Ce qui reste pour la suite</t>
  </si>
  <si>
    <t>Ce qui reste pour les dettes</t>
  </si>
  <si>
    <t>TOTAL DES DÉPENSES FIXES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</si>
  <si>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</si>
  <si>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</si>
  <si>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</si>
  <si>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</si>
  <si>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</si>
  <si>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</si>
  <si>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RETARD Combien
de mois ?</t>
  </si>
  <si>
    <t>taux
%</t>
  </si>
  <si>
    <t>Endossées oui / non?</t>
  </si>
  <si>
    <t>NOM DU CREANCIER
 À qui je dois de l'argent ?</t>
  </si>
  <si>
    <t>1. REVENUS</t>
  </si>
  <si>
    <t>2. DÉPENSES FIXES</t>
  </si>
  <si>
    <t>4. DETTES (Cartes de crédit, prêts, électricité, téléphone, etc.)</t>
  </si>
  <si>
    <t>Revenus</t>
  </si>
  <si>
    <t>3. DÉPENSES VARIABLES</t>
  </si>
  <si>
    <t>TOTAL DES DÉPENSES VARIABLES</t>
  </si>
  <si>
    <t>moins les dettes</t>
  </si>
  <si>
    <t>Ce qui restait pour les dettes</t>
  </si>
  <si>
    <t xml:space="preserve"> moins les dépenses fixes</t>
  </si>
  <si>
    <t>Frais bancaires</t>
  </si>
  <si>
    <t>Vous: Revenus nets de travail</t>
  </si>
  <si>
    <t>Remboursement d'impôts</t>
  </si>
  <si>
    <t>Remboursement d'assurance</t>
  </si>
  <si>
    <t>Abonnements (Amazon prime, etc.)</t>
  </si>
  <si>
    <t>VR, Camping, bateau entretien</t>
  </si>
  <si>
    <t>Hobby/musique</t>
  </si>
  <si>
    <t>AMAZON</t>
  </si>
  <si>
    <t>total en $</t>
  </si>
  <si>
    <t>Conjoint 1</t>
  </si>
  <si>
    <t>Conjoint 2</t>
  </si>
  <si>
    <t>Allocation canadienne pour enfants (Ca)</t>
  </si>
  <si>
    <t>Allocation famille (Qc)</t>
  </si>
  <si>
    <t>Aide sociale/assurance-emploi/autres prestations</t>
  </si>
  <si>
    <t>Conjoint: Revenus nets de travail</t>
  </si>
  <si>
    <t>Autre revenus (bonus, etc)</t>
  </si>
  <si>
    <t>CELI</t>
  </si>
  <si>
    <t>Vous: Revenus travail</t>
  </si>
  <si>
    <t>Aide sociale / assurance-emploi/autres prestations</t>
  </si>
  <si>
    <t>Conjoint: Revenus travail</t>
  </si>
  <si>
    <t>Allocation canadienne pour enfants - Canada</t>
  </si>
  <si>
    <t>Soutien aux enfants - Québec</t>
  </si>
  <si>
    <t>Allocation logement</t>
  </si>
  <si>
    <t>Crédit d'impôt pour solidarité - Québec</t>
  </si>
  <si>
    <t>TPS - Canada</t>
  </si>
  <si>
    <t>Abonnements (Netflix, tou.tv, etc.)</t>
  </si>
  <si>
    <t>REER, REEE, épargne</t>
  </si>
  <si>
    <t xml:space="preserve">3. DÉPENSES variables hebdomadaires </t>
  </si>
  <si>
    <t>TOTAL DES DÉPENSES VARIABLES HEBDOMADAIRES</t>
  </si>
  <si>
    <t>Ce qui restait pour les dépenses variables hebdomadaires</t>
  </si>
  <si>
    <t>moins les dépenses variables hebdomadaires</t>
  </si>
  <si>
    <t>4. DÉPENSES variables occasionnelles</t>
  </si>
  <si>
    <t>Autres  (autobus nolisé, train, covoiturage)</t>
  </si>
  <si>
    <t>Vêtements (enfants)</t>
  </si>
  <si>
    <t>Hobby</t>
  </si>
  <si>
    <t>Frais de scolarité/fournitures scolaires</t>
  </si>
  <si>
    <t>Ce qui restait pour les dépenses variables occasionnelles</t>
  </si>
  <si>
    <t>moins les dépenses variables occasionnelles</t>
  </si>
  <si>
    <t>5. DETTES (Cartes de crédit, prêts, électricité, téléphone, etc.)</t>
  </si>
  <si>
    <t>ACTIFS</t>
  </si>
  <si>
    <t>Liste des actifs</t>
  </si>
  <si>
    <t>valeur marchande</t>
  </si>
  <si>
    <t>solde au prêt</t>
  </si>
  <si>
    <t>Valeur nette</t>
  </si>
  <si>
    <t>Compte éparne</t>
  </si>
  <si>
    <t>TOTAL DES ACTIFS</t>
  </si>
  <si>
    <t>Comment utiser le portrait budgétaire prorata</t>
  </si>
  <si>
    <t xml:space="preserve"> Par la suite, vous pouvez inscrire vos dépenses personnelles dans les colones du budget couple pour vérifier que votre budget est équilibré.</t>
  </si>
  <si>
    <t>Portrait budgétaire conjoint 1</t>
  </si>
  <si>
    <t>Portrait budgétaire conjoint 2</t>
  </si>
  <si>
    <t>Portrait budgétaire prorata</t>
  </si>
  <si>
    <t>le budget de couple au prorata. Le calcul pour trouver le pourcentage du prorata se fera automatiquement à partir des revenus totaux.</t>
  </si>
  <si>
    <t xml:space="preserve">Chaque conjoint doit remplir son portrait budgétaire (conjoint 1 et conjoint 2), revenus, dépenses et dettes. Les revenus sont automatiquement reportés dans </t>
  </si>
  <si>
    <t>toutes les dépenses ou seulement les dépenses communes?</t>
  </si>
  <si>
    <t xml:space="preserve">Par la suite, il faut réfléchir et décider quelles sont les dépenses et les dettes  que vous voulez partager au prorata du revenu: quelques dépenses, </t>
  </si>
  <si>
    <t>Le calcul du prorata de cette dépense se fera automatiquement.</t>
  </si>
  <si>
    <t xml:space="preserve">Reporter le total des dépenses pour lesquelles vous voulez calculer le prorata dans la colonne "mois" du portrait budgétaire couple prorata.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</si>
</sst>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  <numFmt numFmtId="166" formatCode="_ * #,##0_)\ &quot;$&quot;_ ;_ * \(#,##0\)\ &quot;$&quot;_ ;_ * &quot;-&quot;??_)\ &quot;$&quot;_ ;_ @_ "/>
    <numFmt numFmtId="167" formatCode="_ * #,##0.00_)\ _$_ ;_ * \(#,##0.00\)\ _$_ ;_ * &quot;-&quot;??_)\ _$_ ;_ @_ "/>
    <numFmt numFmtId="168" formatCode="#,##0\ &quot;$&quot;"/>
    <numFmt numFmtId="169" formatCode="_ * #,##0_)_ ;_ * \(#,##0\)_ ;_ * &quot;-&quot;??_)_ ;_ 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28"/>
      <color rgb="FF042020"/>
      <name val="Fira Sans Light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399">
    <xf numFmtId="0" fontId="0" fillId="0" borderId="0" xfId="0"/>
    <xf numFmtId="0" fontId="5" fillId="0" borderId="6" xfId="0" quotePrefix="1" applyFont="1" applyBorder="1" applyAlignment="1">
      <alignment horizontal="right" indent="1"/>
    </xf>
    <xf numFmtId="0" fontId="5" fillId="0" borderId="8" xfId="0" quotePrefix="1" applyFont="1" applyBorder="1" applyAlignment="1">
      <alignment horizontal="right" indent="1"/>
    </xf>
    <xf numFmtId="43" fontId="0" fillId="2" borderId="22" xfId="2" applyFont="1" applyFill="1" applyBorder="1" applyAlignment="1">
      <alignment horizontal="center"/>
    </xf>
    <xf numFmtId="43" fontId="0" fillId="0" borderId="0" xfId="2" applyFont="1"/>
    <xf numFmtId="0" fontId="5" fillId="0" borderId="0" xfId="0" applyFont="1"/>
    <xf numFmtId="0" fontId="11" fillId="0" borderId="0" xfId="0" applyFont="1"/>
    <xf numFmtId="0" fontId="12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6" xfId="0" applyFont="1" applyBorder="1"/>
    <xf numFmtId="0" fontId="5" fillId="0" borderId="42" xfId="0" applyFont="1" applyBorder="1"/>
    <xf numFmtId="0" fontId="5" fillId="0" borderId="3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indent="1"/>
    </xf>
    <xf numFmtId="0" fontId="5" fillId="0" borderId="43" xfId="0" applyFont="1" applyBorder="1" applyAlignment="1">
      <alignment horizontal="left" indent="1"/>
    </xf>
    <xf numFmtId="0" fontId="5" fillId="0" borderId="38" xfId="0" applyFont="1" applyBorder="1"/>
    <xf numFmtId="43" fontId="5" fillId="0" borderId="0" xfId="2" applyFont="1"/>
    <xf numFmtId="43" fontId="11" fillId="0" borderId="0" xfId="2" applyFont="1" applyAlignment="1">
      <alignment horizontal="right"/>
    </xf>
    <xf numFmtId="43" fontId="5" fillId="0" borderId="0" xfId="2" applyFont="1" applyFill="1"/>
    <xf numFmtId="43" fontId="10" fillId="0" borderId="0" xfId="2" applyFont="1" applyFill="1"/>
    <xf numFmtId="43" fontId="5" fillId="0" borderId="0" xfId="2" applyFont="1" applyFill="1" applyAlignment="1">
      <alignment horizontal="left" indent="1"/>
    </xf>
    <xf numFmtId="43" fontId="11" fillId="0" borderId="0" xfId="2" applyFont="1" applyFill="1" applyAlignment="1">
      <alignment horizontal="center"/>
    </xf>
    <xf numFmtId="43" fontId="5" fillId="0" borderId="0" xfId="2" applyFont="1" applyFill="1" applyBorder="1"/>
    <xf numFmtId="43" fontId="11" fillId="0" borderId="0" xfId="2" quotePrefix="1" applyFont="1" applyFill="1" applyAlignment="1">
      <alignment horizontal="center"/>
    </xf>
    <xf numFmtId="0" fontId="5" fillId="0" borderId="0" xfId="0" applyFont="1" applyAlignment="1">
      <alignment horizontal="left" wrapText="1" readingOrder="1"/>
    </xf>
    <xf numFmtId="43" fontId="11" fillId="0" borderId="0" xfId="2" quotePrefix="1" applyFont="1" applyFill="1" applyAlignment="1">
      <alignment horizontal="left"/>
    </xf>
    <xf numFmtId="0" fontId="5" fillId="0" borderId="40" xfId="0" quotePrefix="1" applyFont="1" applyBorder="1"/>
    <xf numFmtId="0" fontId="5" fillId="0" borderId="43" xfId="0" quotePrefix="1" applyFont="1" applyBorder="1"/>
    <xf numFmtId="0" fontId="5" fillId="0" borderId="40" xfId="0" quotePrefix="1" applyFont="1" applyBorder="1" applyAlignment="1">
      <alignment horizontal="right" indent="1"/>
    </xf>
    <xf numFmtId="0" fontId="5" fillId="0" borderId="43" xfId="0" quotePrefix="1" applyFont="1" applyBorder="1" applyAlignment="1">
      <alignment horizontal="right" indent="1"/>
    </xf>
    <xf numFmtId="0" fontId="5" fillId="0" borderId="0" xfId="0" quotePrefix="1" applyFont="1" applyAlignment="1">
      <alignment horizontal="right" indent="1"/>
    </xf>
    <xf numFmtId="43" fontId="5" fillId="0" borderId="0" xfId="2" applyFont="1" applyAlignment="1">
      <alignment horizontal="right"/>
    </xf>
    <xf numFmtId="0" fontId="14" fillId="0" borderId="0" xfId="0" applyFont="1" applyAlignment="1">
      <alignment horizontal="center"/>
    </xf>
    <xf numFmtId="43" fontId="8" fillId="2" borderId="21" xfId="2" applyFont="1" applyFill="1" applyBorder="1" applyAlignment="1">
      <alignment horizontal="center" vertical="center" wrapText="1" readingOrder="1"/>
    </xf>
    <xf numFmtId="0" fontId="11" fillId="2" borderId="2" xfId="0" quotePrefix="1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5" fillId="0" borderId="29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37" xfId="0" applyFont="1" applyBorder="1" applyAlignment="1">
      <alignment horizontal="left" indent="1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43" fontId="13" fillId="0" borderId="16" xfId="2" applyFont="1" applyBorder="1" applyAlignment="1" applyProtection="1">
      <alignment horizontal="center"/>
      <protection locked="0"/>
    </xf>
    <xf numFmtId="43" fontId="13" fillId="0" borderId="26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4" xfId="2" applyFont="1" applyFill="1" applyBorder="1" applyProtection="1">
      <protection locked="0"/>
    </xf>
    <xf numFmtId="43" fontId="13" fillId="0" borderId="18" xfId="2" applyFont="1" applyFill="1" applyBorder="1" applyProtection="1">
      <protection locked="0"/>
    </xf>
    <xf numFmtId="43" fontId="13" fillId="2" borderId="4" xfId="2" applyFont="1" applyFill="1" applyBorder="1" applyAlignment="1" applyProtection="1">
      <alignment vertical="center" wrapText="1"/>
      <protection locked="0"/>
    </xf>
    <xf numFmtId="43" fontId="13" fillId="2" borderId="18" xfId="2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13" fillId="0" borderId="43" xfId="1" quotePrefix="1" applyFont="1" applyBorder="1" applyAlignment="1" applyProtection="1">
      <alignment horizontal="left" indent="1"/>
      <protection locked="0"/>
    </xf>
    <xf numFmtId="0" fontId="13" fillId="0" borderId="43" xfId="0" quotePrefix="1" applyFont="1" applyBorder="1" applyAlignment="1" applyProtection="1">
      <alignment horizontal="left" indent="1"/>
      <protection locked="0"/>
    </xf>
    <xf numFmtId="0" fontId="13" fillId="0" borderId="44" xfId="0" quotePrefix="1" applyFont="1" applyBorder="1" applyAlignment="1" applyProtection="1">
      <alignment horizontal="left" indent="1"/>
      <protection locked="0"/>
    </xf>
    <xf numFmtId="164" fontId="11" fillId="0" borderId="31" xfId="2" applyNumberFormat="1" applyFont="1" applyFill="1" applyBorder="1"/>
    <xf numFmtId="165" fontId="8" fillId="2" borderId="22" xfId="2" applyNumberFormat="1" applyFont="1" applyFill="1" applyBorder="1"/>
    <xf numFmtId="165" fontId="8" fillId="2" borderId="22" xfId="4" applyNumberFormat="1" applyFont="1" applyFill="1" applyBorder="1"/>
    <xf numFmtId="165" fontId="11" fillId="0" borderId="31" xfId="2" applyNumberFormat="1" applyFont="1" applyFill="1" applyBorder="1"/>
    <xf numFmtId="165" fontId="11" fillId="2" borderId="22" xfId="2" applyNumberFormat="1" applyFont="1" applyFill="1" applyBorder="1"/>
    <xf numFmtId="43" fontId="5" fillId="0" borderId="0" xfId="2" quotePrefix="1" applyFont="1" applyFill="1" applyAlignment="1">
      <alignment horizontal="right" indent="1"/>
    </xf>
    <xf numFmtId="43" fontId="11" fillId="0" borderId="0" xfId="2" quotePrefix="1" applyFont="1" applyFill="1" applyAlignment="1">
      <alignment horizontal="right"/>
    </xf>
    <xf numFmtId="0" fontId="3" fillId="0" borderId="0" xfId="1"/>
    <xf numFmtId="9" fontId="5" fillId="0" borderId="0" xfId="0" applyNumberFormat="1" applyFont="1"/>
    <xf numFmtId="167" fontId="5" fillId="0" borderId="0" xfId="0" applyNumberFormat="1" applyFont="1"/>
    <xf numFmtId="167" fontId="11" fillId="0" borderId="0" xfId="0" applyNumberFormat="1" applyFont="1"/>
    <xf numFmtId="43" fontId="13" fillId="0" borderId="21" xfId="2" applyFont="1" applyBorder="1" applyProtection="1">
      <protection locked="0"/>
    </xf>
    <xf numFmtId="9" fontId="8" fillId="2" borderId="22" xfId="3" applyFont="1" applyFill="1" applyBorder="1"/>
    <xf numFmtId="165" fontId="5" fillId="0" borderId="0" xfId="0" applyNumberFormat="1" applyFont="1"/>
    <xf numFmtId="165" fontId="5" fillId="0" borderId="0" xfId="2" applyNumberFormat="1" applyFont="1" applyFill="1" applyBorder="1"/>
    <xf numFmtId="43" fontId="7" fillId="0" borderId="26" xfId="2" applyFont="1" applyBorder="1" applyAlignment="1">
      <alignment horizontal="left"/>
    </xf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166" fontId="8" fillId="2" borderId="22" xfId="4" applyNumberFormat="1" applyFont="1" applyFill="1" applyBorder="1"/>
    <xf numFmtId="43" fontId="11" fillId="0" borderId="40" xfId="2" applyFont="1" applyBorder="1" applyAlignment="1">
      <alignment horizontal="center"/>
    </xf>
    <xf numFmtId="43" fontId="11" fillId="0" borderId="43" xfId="2" applyFont="1" applyFill="1" applyBorder="1" applyAlignment="1">
      <alignment horizontal="center"/>
    </xf>
    <xf numFmtId="166" fontId="8" fillId="0" borderId="43" xfId="4" applyNumberFormat="1" applyFont="1" applyFill="1" applyBorder="1"/>
    <xf numFmtId="166" fontId="5" fillId="0" borderId="0" xfId="2" quotePrefix="1" applyNumberFormat="1" applyFont="1" applyFill="1" applyAlignment="1">
      <alignment horizontal="right" indent="1"/>
    </xf>
    <xf numFmtId="165" fontId="5" fillId="0" borderId="0" xfId="2" quotePrefix="1" applyNumberFormat="1" applyFont="1" applyFill="1" applyAlignment="1">
      <alignment horizontal="right" indent="1"/>
    </xf>
    <xf numFmtId="168" fontId="5" fillId="0" borderId="0" xfId="2" quotePrefix="1" applyNumberFormat="1" applyFont="1" applyFill="1" applyAlignment="1">
      <alignment horizontal="right" indent="1"/>
    </xf>
    <xf numFmtId="169" fontId="11" fillId="0" borderId="0" xfId="2" quotePrefix="1" applyNumberFormat="1" applyFont="1" applyFill="1" applyAlignment="1">
      <alignment horizontal="right" indent="1"/>
    </xf>
    <xf numFmtId="165" fontId="5" fillId="0" borderId="0" xfId="2" quotePrefix="1" applyNumberFormat="1" applyFont="1" applyAlignment="1">
      <alignment horizontal="right"/>
    </xf>
    <xf numFmtId="169" fontId="11" fillId="0" borderId="0" xfId="2" applyNumberFormat="1" applyFont="1" applyFill="1" applyAlignment="1">
      <alignment horizontal="right" indent="1"/>
    </xf>
    <xf numFmtId="169" fontId="5" fillId="0" borderId="0" xfId="2" quotePrefix="1" applyNumberFormat="1" applyFont="1" applyFill="1" applyAlignment="1">
      <alignment horizontal="right" indent="1"/>
    </xf>
    <xf numFmtId="0" fontId="5" fillId="0" borderId="0" xfId="5" applyFont="1"/>
    <xf numFmtId="0" fontId="11" fillId="0" borderId="0" xfId="5" applyFont="1"/>
    <xf numFmtId="0" fontId="12" fillId="0" borderId="0" xfId="6" applyFont="1" applyAlignment="1">
      <alignment horizontal="right"/>
    </xf>
    <xf numFmtId="0" fontId="5" fillId="0" borderId="0" xfId="5" applyFont="1" applyAlignment="1">
      <alignment horizontal="right"/>
    </xf>
    <xf numFmtId="0" fontId="11" fillId="2" borderId="2" xfId="5" quotePrefix="1" applyFont="1" applyFill="1" applyBorder="1" applyAlignment="1">
      <alignment horizontal="left" indent="1"/>
    </xf>
    <xf numFmtId="0" fontId="5" fillId="0" borderId="6" xfId="5" quotePrefix="1" applyFont="1" applyBorder="1" applyAlignment="1">
      <alignment horizontal="right" indent="1"/>
    </xf>
    <xf numFmtId="0" fontId="5" fillId="0" borderId="40" xfId="5" quotePrefix="1" applyFont="1" applyBorder="1"/>
    <xf numFmtId="0" fontId="5" fillId="0" borderId="40" xfId="5" quotePrefix="1" applyFont="1" applyBorder="1" applyAlignment="1">
      <alignment horizontal="right" indent="1"/>
    </xf>
    <xf numFmtId="0" fontId="5" fillId="0" borderId="0" xfId="5" quotePrefix="1" applyFont="1" applyAlignment="1">
      <alignment horizontal="right" indent="1"/>
    </xf>
    <xf numFmtId="0" fontId="5" fillId="0" borderId="8" xfId="5" quotePrefix="1" applyFont="1" applyBorder="1" applyAlignment="1">
      <alignment horizontal="right" indent="1"/>
    </xf>
    <xf numFmtId="0" fontId="5" fillId="0" borderId="43" xfId="5" quotePrefix="1" applyFont="1" applyBorder="1"/>
    <xf numFmtId="0" fontId="5" fillId="0" borderId="43" xfId="5" quotePrefix="1" applyFont="1" applyBorder="1" applyAlignment="1">
      <alignment horizontal="right" indent="1"/>
    </xf>
    <xf numFmtId="0" fontId="13" fillId="0" borderId="43" xfId="6" quotePrefix="1" applyFont="1" applyBorder="1" applyAlignment="1" applyProtection="1">
      <alignment horizontal="left" indent="1"/>
      <protection locked="0"/>
    </xf>
    <xf numFmtId="0" fontId="13" fillId="0" borderId="43" xfId="5" quotePrefix="1" applyFont="1" applyBorder="1" applyAlignment="1" applyProtection="1">
      <alignment horizontal="left" indent="1"/>
      <protection locked="0"/>
    </xf>
    <xf numFmtId="0" fontId="13" fillId="0" borderId="44" xfId="5" quotePrefix="1" applyFont="1" applyBorder="1" applyAlignment="1" applyProtection="1">
      <alignment horizontal="left" indent="1"/>
      <protection locked="0"/>
    </xf>
    <xf numFmtId="0" fontId="11" fillId="2" borderId="13" xfId="5" applyFont="1" applyFill="1" applyBorder="1" applyAlignment="1">
      <alignment horizontal="left" indent="1"/>
    </xf>
    <xf numFmtId="0" fontId="5" fillId="0" borderId="39" xfId="5" applyFont="1" applyBorder="1"/>
    <xf numFmtId="0" fontId="5" fillId="0" borderId="40" xfId="5" applyFont="1" applyBorder="1"/>
    <xf numFmtId="0" fontId="5" fillId="0" borderId="41" xfId="5" applyFont="1" applyBorder="1"/>
    <xf numFmtId="0" fontId="5" fillId="0" borderId="29" xfId="5" applyFont="1" applyBorder="1" applyAlignment="1">
      <alignment horizontal="left" indent="1"/>
    </xf>
    <xf numFmtId="0" fontId="13" fillId="0" borderId="17" xfId="5" applyFont="1" applyBorder="1" applyAlignment="1" applyProtection="1">
      <alignment horizontal="center"/>
      <protection locked="0"/>
    </xf>
    <xf numFmtId="0" fontId="5" fillId="0" borderId="6" xfId="5" applyFont="1" applyBorder="1"/>
    <xf numFmtId="0" fontId="5" fillId="0" borderId="42" xfId="5" applyFont="1" applyBorder="1"/>
    <xf numFmtId="0" fontId="5" fillId="0" borderId="3" xfId="5" applyFont="1" applyBorder="1" applyAlignment="1">
      <alignment horizontal="left" indent="1"/>
    </xf>
    <xf numFmtId="0" fontId="13" fillId="0" borderId="7" xfId="5" applyFont="1" applyBorder="1" applyAlignment="1" applyProtection="1">
      <alignment horizontal="center"/>
      <protection locked="0"/>
    </xf>
    <xf numFmtId="0" fontId="5" fillId="0" borderId="37" xfId="5" applyFont="1" applyBorder="1" applyAlignment="1">
      <alignment horizontal="left" indent="1"/>
    </xf>
    <xf numFmtId="0" fontId="13" fillId="0" borderId="20" xfId="5" applyFont="1" applyBorder="1" applyAlignment="1" applyProtection="1">
      <alignment horizontal="center"/>
      <protection locked="0"/>
    </xf>
    <xf numFmtId="0" fontId="5" fillId="0" borderId="37" xfId="5" applyFont="1" applyBorder="1"/>
    <xf numFmtId="0" fontId="5" fillId="4" borderId="45" xfId="5" applyFont="1" applyFill="1" applyBorder="1"/>
    <xf numFmtId="0" fontId="5" fillId="4" borderId="46" xfId="5" applyFont="1" applyFill="1" applyBorder="1"/>
    <xf numFmtId="0" fontId="5" fillId="4" borderId="47" xfId="5" applyFont="1" applyFill="1" applyBorder="1"/>
    <xf numFmtId="0" fontId="5" fillId="0" borderId="8" xfId="5" applyFont="1" applyBorder="1"/>
    <xf numFmtId="0" fontId="5" fillId="0" borderId="8" xfId="5" applyFont="1" applyBorder="1" applyAlignment="1">
      <alignment horizontal="left" indent="1"/>
    </xf>
    <xf numFmtId="0" fontId="5" fillId="0" borderId="43" xfId="5" applyFont="1" applyBorder="1" applyAlignment="1">
      <alignment horizontal="left" indent="1"/>
    </xf>
    <xf numFmtId="0" fontId="5" fillId="0" borderId="38" xfId="5" applyFont="1" applyBorder="1"/>
    <xf numFmtId="0" fontId="13" fillId="0" borderId="19" xfId="5" applyFont="1" applyBorder="1" applyAlignment="1" applyProtection="1">
      <alignment horizontal="center"/>
      <protection locked="0"/>
    </xf>
    <xf numFmtId="43" fontId="0" fillId="2" borderId="22" xfId="7" applyFont="1" applyFill="1" applyBorder="1" applyAlignment="1">
      <alignment horizontal="center"/>
    </xf>
    <xf numFmtId="43" fontId="6" fillId="2" borderId="22" xfId="7" applyFont="1" applyFill="1" applyBorder="1" applyAlignment="1">
      <alignment horizontal="center"/>
    </xf>
    <xf numFmtId="43" fontId="0" fillId="2" borderId="23" xfId="7" applyFont="1" applyFill="1" applyBorder="1" applyAlignment="1">
      <alignment horizontal="center"/>
    </xf>
    <xf numFmtId="43" fontId="0" fillId="0" borderId="0" xfId="7" applyFont="1"/>
    <xf numFmtId="0" fontId="2" fillId="0" borderId="0" xfId="5"/>
    <xf numFmtId="43" fontId="13" fillId="0" borderId="16" xfId="7" applyFont="1" applyBorder="1" applyAlignment="1" applyProtection="1">
      <alignment horizontal="center"/>
      <protection locked="0"/>
    </xf>
    <xf numFmtId="43" fontId="13" fillId="2" borderId="16" xfId="7" applyFont="1" applyFill="1" applyBorder="1" applyAlignment="1" applyProtection="1">
      <alignment horizontal="center"/>
      <protection locked="0"/>
    </xf>
    <xf numFmtId="43" fontId="13" fillId="0" borderId="35" xfId="7" applyFont="1" applyBorder="1" applyAlignment="1" applyProtection="1">
      <alignment horizontal="center"/>
      <protection locked="0"/>
    </xf>
    <xf numFmtId="43" fontId="5" fillId="0" borderId="0" xfId="7" applyFont="1"/>
    <xf numFmtId="43" fontId="13" fillId="0" borderId="4" xfId="7" applyFont="1" applyBorder="1" applyProtection="1">
      <protection locked="0"/>
    </xf>
    <xf numFmtId="43" fontId="13" fillId="0" borderId="20" xfId="7" applyFont="1" applyBorder="1" applyProtection="1">
      <protection locked="0"/>
    </xf>
    <xf numFmtId="43" fontId="5" fillId="0" borderId="0" xfId="7" applyFont="1" applyBorder="1"/>
    <xf numFmtId="43" fontId="13" fillId="0" borderId="49" xfId="7" applyFont="1" applyBorder="1" applyProtection="1">
      <protection locked="0"/>
    </xf>
    <xf numFmtId="43" fontId="13" fillId="0" borderId="19" xfId="7" applyFont="1" applyBorder="1" applyProtection="1">
      <protection locked="0"/>
    </xf>
    <xf numFmtId="165" fontId="8" fillId="2" borderId="22" xfId="7" applyNumberFormat="1" applyFont="1" applyFill="1" applyBorder="1"/>
    <xf numFmtId="43" fontId="11" fillId="0" borderId="14" xfId="7" applyFont="1" applyBorder="1" applyAlignment="1">
      <alignment horizontal="center"/>
    </xf>
    <xf numFmtId="0" fontId="5" fillId="3" borderId="5" xfId="5" applyFont="1" applyFill="1" applyBorder="1" applyProtection="1">
      <protection locked="0"/>
    </xf>
    <xf numFmtId="0" fontId="5" fillId="3" borderId="17" xfId="5" applyFont="1" applyFill="1" applyBorder="1" applyProtection="1">
      <protection locked="0"/>
    </xf>
    <xf numFmtId="0" fontId="5" fillId="3" borderId="1" xfId="5" applyFont="1" applyFill="1" applyBorder="1" applyProtection="1">
      <protection locked="0"/>
    </xf>
    <xf numFmtId="0" fontId="5" fillId="3" borderId="7" xfId="5" applyFont="1" applyFill="1" applyBorder="1" applyProtection="1">
      <protection locked="0"/>
    </xf>
    <xf numFmtId="43" fontId="13" fillId="0" borderId="18" xfId="7" applyFont="1" applyBorder="1" applyProtection="1">
      <protection locked="0"/>
    </xf>
    <xf numFmtId="43" fontId="13" fillId="0" borderId="28" xfId="7" applyFont="1" applyBorder="1" applyProtection="1">
      <protection locked="0"/>
    </xf>
    <xf numFmtId="165" fontId="8" fillId="2" borderId="22" xfId="8" applyNumberFormat="1" applyFont="1" applyFill="1" applyBorder="1"/>
    <xf numFmtId="43" fontId="5" fillId="0" borderId="0" xfId="7" applyFont="1" applyFill="1"/>
    <xf numFmtId="43" fontId="10" fillId="0" borderId="0" xfId="7" applyFont="1" applyFill="1"/>
    <xf numFmtId="43" fontId="5" fillId="0" borderId="0" xfId="7" applyFont="1" applyFill="1" applyAlignment="1">
      <alignment horizontal="left" indent="1"/>
    </xf>
    <xf numFmtId="164" fontId="11" fillId="0" borderId="31" xfId="7" applyNumberFormat="1" applyFont="1" applyFill="1" applyBorder="1"/>
    <xf numFmtId="43" fontId="11" fillId="0" borderId="0" xfId="7" applyFont="1" applyFill="1" applyAlignment="1">
      <alignment horizontal="center"/>
    </xf>
    <xf numFmtId="43" fontId="13" fillId="0" borderId="4" xfId="7" applyFont="1" applyBorder="1" applyAlignment="1" applyProtection="1">
      <alignment horizontal="left"/>
      <protection locked="0"/>
    </xf>
    <xf numFmtId="43" fontId="13" fillId="0" borderId="20" xfId="7" applyFont="1" applyBorder="1" applyAlignment="1" applyProtection="1">
      <alignment horizontal="left"/>
      <protection locked="0"/>
    </xf>
    <xf numFmtId="0" fontId="5" fillId="0" borderId="0" xfId="5" quotePrefix="1" applyFont="1" applyAlignment="1">
      <alignment horizontal="left"/>
    </xf>
    <xf numFmtId="43" fontId="11" fillId="0" borderId="0" xfId="7" applyFont="1" applyAlignment="1">
      <alignment horizontal="right"/>
    </xf>
    <xf numFmtId="43" fontId="5" fillId="0" borderId="0" xfId="7" applyFont="1" applyFill="1" applyBorder="1"/>
    <xf numFmtId="43" fontId="5" fillId="0" borderId="0" xfId="7" quotePrefix="1" applyFont="1" applyAlignment="1">
      <alignment horizontal="right"/>
    </xf>
    <xf numFmtId="164" fontId="5" fillId="0" borderId="0" xfId="7" applyNumberFormat="1" applyFont="1" applyFill="1" applyBorder="1"/>
    <xf numFmtId="165" fontId="5" fillId="0" borderId="0" xfId="7" applyNumberFormat="1" applyFont="1" applyFill="1" applyBorder="1"/>
    <xf numFmtId="165" fontId="11" fillId="0" borderId="31" xfId="7" applyNumberFormat="1" applyFont="1" applyFill="1" applyBorder="1"/>
    <xf numFmtId="43" fontId="11" fillId="0" borderId="0" xfId="7" quotePrefix="1" applyFont="1" applyFill="1" applyAlignment="1">
      <alignment horizontal="center"/>
    </xf>
    <xf numFmtId="43" fontId="13" fillId="0" borderId="1" xfId="7" applyFont="1" applyBorder="1" applyAlignment="1" applyProtection="1">
      <alignment horizontal="left"/>
      <protection locked="0"/>
    </xf>
    <xf numFmtId="43" fontId="13" fillId="0" borderId="7" xfId="7" applyFont="1" applyBorder="1" applyAlignment="1" applyProtection="1">
      <alignment horizontal="left"/>
      <protection locked="0"/>
    </xf>
    <xf numFmtId="43" fontId="11" fillId="2" borderId="21" xfId="7" applyFont="1" applyFill="1" applyBorder="1" applyAlignment="1">
      <alignment horizontal="center" vertical="center" wrapText="1" readingOrder="1"/>
    </xf>
    <xf numFmtId="43" fontId="11" fillId="2" borderId="21" xfId="7" quotePrefix="1" applyFont="1" applyFill="1" applyBorder="1" applyAlignment="1">
      <alignment horizontal="center" vertical="center" wrapText="1" readingOrder="1"/>
    </xf>
    <xf numFmtId="43" fontId="8" fillId="2" borderId="21" xfId="7" applyFont="1" applyFill="1" applyBorder="1" applyAlignment="1">
      <alignment horizontal="center" vertical="center" wrapText="1" readingOrder="1"/>
    </xf>
    <xf numFmtId="43" fontId="11" fillId="2" borderId="25" xfId="7" quotePrefix="1" applyFont="1" applyFill="1" applyBorder="1" applyAlignment="1">
      <alignment horizontal="center" vertical="center" wrapText="1" readingOrder="1"/>
    </xf>
    <xf numFmtId="0" fontId="5" fillId="0" borderId="0" xfId="5" applyFont="1" applyAlignment="1">
      <alignment horizontal="left" wrapText="1" readingOrder="1"/>
    </xf>
    <xf numFmtId="43" fontId="13" fillId="0" borderId="4" xfId="7" applyFont="1" applyFill="1" applyBorder="1" applyProtection="1">
      <protection locked="0"/>
    </xf>
    <xf numFmtId="43" fontId="13" fillId="0" borderId="4" xfId="7" applyFont="1" applyBorder="1" applyAlignment="1" applyProtection="1">
      <alignment vertical="center" wrapText="1"/>
      <protection locked="0"/>
    </xf>
    <xf numFmtId="43" fontId="13" fillId="2" borderId="4" xfId="7" applyFont="1" applyFill="1" applyBorder="1" applyAlignment="1" applyProtection="1">
      <alignment vertical="center" wrapText="1"/>
      <protection locked="0"/>
    </xf>
    <xf numFmtId="0" fontId="13" fillId="0" borderId="4" xfId="7" applyNumberFormat="1" applyFont="1" applyBorder="1" applyAlignment="1" applyProtection="1">
      <alignment horizontal="center"/>
      <protection locked="0"/>
    </xf>
    <xf numFmtId="10" fontId="13" fillId="0" borderId="4" xfId="9" applyNumberFormat="1" applyFont="1" applyBorder="1" applyAlignment="1" applyProtection="1">
      <alignment horizontal="center" vertical="center" wrapText="1"/>
      <protection locked="0"/>
    </xf>
    <xf numFmtId="43" fontId="13" fillId="0" borderId="20" xfId="7" applyFont="1" applyBorder="1" applyAlignment="1" applyProtection="1">
      <alignment horizontal="center"/>
      <protection locked="0"/>
    </xf>
    <xf numFmtId="43" fontId="13" fillId="0" borderId="26" xfId="7" applyFont="1" applyBorder="1" applyAlignment="1" applyProtection="1">
      <alignment horizontal="left" vertical="center" wrapText="1" indent="1"/>
      <protection locked="0"/>
    </xf>
    <xf numFmtId="43" fontId="13" fillId="0" borderId="3" xfId="7" applyFont="1" applyBorder="1" applyAlignment="1" applyProtection="1">
      <alignment horizontal="left" vertical="center" wrapText="1" indent="1"/>
      <protection locked="0"/>
    </xf>
    <xf numFmtId="43" fontId="13" fillId="0" borderId="18" xfId="7" applyFont="1" applyFill="1" applyBorder="1" applyProtection="1">
      <protection locked="0"/>
    </xf>
    <xf numFmtId="43" fontId="13" fillId="0" borderId="18" xfId="7" applyFont="1" applyBorder="1" applyAlignment="1" applyProtection="1">
      <alignment vertical="center" wrapText="1"/>
      <protection locked="0"/>
    </xf>
    <xf numFmtId="43" fontId="13" fillId="2" borderId="18" xfId="7" applyFont="1" applyFill="1" applyBorder="1" applyAlignment="1" applyProtection="1">
      <alignment vertical="center" wrapText="1"/>
      <protection locked="0"/>
    </xf>
    <xf numFmtId="0" fontId="13" fillId="0" borderId="18" xfId="7" applyNumberFormat="1" applyFont="1" applyBorder="1" applyAlignment="1" applyProtection="1">
      <alignment horizontal="center"/>
      <protection locked="0"/>
    </xf>
    <xf numFmtId="10" fontId="13" fillId="0" borderId="18" xfId="9" applyNumberFormat="1" applyFont="1" applyBorder="1" applyAlignment="1" applyProtection="1">
      <alignment horizontal="center" vertical="center" wrapText="1"/>
      <protection locked="0"/>
    </xf>
    <xf numFmtId="43" fontId="13" fillId="0" borderId="28" xfId="7" applyFont="1" applyBorder="1" applyAlignment="1" applyProtection="1">
      <alignment horizontal="center"/>
      <protection locked="0"/>
    </xf>
    <xf numFmtId="165" fontId="11" fillId="2" borderId="22" xfId="7" applyNumberFormat="1" applyFont="1" applyFill="1" applyBorder="1"/>
    <xf numFmtId="43" fontId="5" fillId="2" borderId="30" xfId="7" applyFont="1" applyFill="1" applyBorder="1"/>
    <xf numFmtId="43" fontId="5" fillId="2" borderId="14" xfId="7" applyFont="1" applyFill="1" applyBorder="1"/>
    <xf numFmtId="43" fontId="5" fillId="2" borderId="15" xfId="7" applyFont="1" applyFill="1" applyBorder="1"/>
    <xf numFmtId="43" fontId="5" fillId="0" borderId="0" xfId="7" applyFont="1" applyFill="1" applyAlignment="1">
      <alignment horizontal="right" vertical="center" wrapText="1"/>
    </xf>
    <xf numFmtId="165" fontId="5" fillId="0" borderId="0" xfId="7" applyNumberFormat="1" applyFont="1" applyFill="1"/>
    <xf numFmtId="43" fontId="11" fillId="0" borderId="0" xfId="7" quotePrefix="1" applyFont="1" applyFill="1" applyAlignment="1">
      <alignment horizontal="left"/>
    </xf>
    <xf numFmtId="0" fontId="5" fillId="0" borderId="0" xfId="10" applyFont="1"/>
    <xf numFmtId="43" fontId="11" fillId="2" borderId="21" xfId="11" applyFont="1" applyFill="1" applyBorder="1" applyAlignment="1">
      <alignment horizontal="center" vertical="center" wrapText="1" readingOrder="1"/>
    </xf>
    <xf numFmtId="43" fontId="11" fillId="2" borderId="21" xfId="11" quotePrefix="1" applyFont="1" applyFill="1" applyBorder="1" applyAlignment="1">
      <alignment horizontal="center" vertical="center" wrapText="1" readingOrder="1"/>
    </xf>
    <xf numFmtId="43" fontId="8" fillId="2" borderId="21" xfId="11" applyFont="1" applyFill="1" applyBorder="1" applyAlignment="1">
      <alignment horizontal="center" vertical="center" wrapText="1" readingOrder="1"/>
    </xf>
    <xf numFmtId="43" fontId="13" fillId="0" borderId="4" xfId="11" applyFont="1" applyFill="1" applyBorder="1" applyAlignment="1" applyProtection="1">
      <alignment horizontal="center"/>
      <protection locked="0"/>
    </xf>
    <xf numFmtId="43" fontId="13" fillId="0" borderId="4" xfId="11" applyFont="1" applyBorder="1" applyAlignment="1" applyProtection="1">
      <alignment horizontal="center" vertical="center" wrapText="1"/>
      <protection locked="0"/>
    </xf>
    <xf numFmtId="43" fontId="7" fillId="2" borderId="4" xfId="11" applyFont="1" applyFill="1" applyBorder="1" applyAlignment="1" applyProtection="1">
      <alignment horizontal="center" vertical="center" wrapText="1"/>
      <protection locked="0"/>
    </xf>
    <xf numFmtId="0" fontId="18" fillId="0" borderId="0" xfId="10" applyFont="1" applyAlignment="1">
      <alignment horizontal="left" vertical="center" wrapText="1" indent="4" readingOrder="1"/>
    </xf>
    <xf numFmtId="43" fontId="13" fillId="0" borderId="26" xfId="11" applyFont="1" applyBorder="1" applyAlignment="1" applyProtection="1">
      <alignment horizontal="left" vertical="center" wrapText="1" indent="1"/>
      <protection locked="0"/>
    </xf>
    <xf numFmtId="43" fontId="13" fillId="0" borderId="3" xfId="11" applyFont="1" applyBorder="1" applyAlignment="1" applyProtection="1">
      <alignment horizontal="left" vertical="center" wrapText="1" indent="1"/>
      <protection locked="0"/>
    </xf>
    <xf numFmtId="43" fontId="13" fillId="0" borderId="26" xfId="11" applyFont="1" applyBorder="1" applyAlignment="1" applyProtection="1">
      <alignment horizontal="left" vertical="center" indent="1"/>
      <protection locked="0"/>
    </xf>
    <xf numFmtId="43" fontId="13" fillId="0" borderId="3" xfId="11" applyFont="1" applyBorder="1" applyAlignment="1" applyProtection="1">
      <alignment horizontal="left" vertical="center" indent="1"/>
      <protection locked="0"/>
    </xf>
    <xf numFmtId="43" fontId="13" fillId="0" borderId="18" xfId="11" applyFont="1" applyFill="1" applyBorder="1" applyAlignment="1" applyProtection="1">
      <alignment horizontal="center"/>
      <protection locked="0"/>
    </xf>
    <xf numFmtId="43" fontId="13" fillId="0" borderId="18" xfId="11" applyFont="1" applyBorder="1" applyAlignment="1" applyProtection="1">
      <alignment horizontal="center" vertical="center" wrapText="1"/>
      <protection locked="0"/>
    </xf>
    <xf numFmtId="43" fontId="7" fillId="2" borderId="18" xfId="11" applyFont="1" applyFill="1" applyBorder="1" applyAlignment="1" applyProtection="1">
      <alignment horizontal="center" vertical="center" wrapText="1"/>
      <protection locked="0"/>
    </xf>
    <xf numFmtId="165" fontId="11" fillId="2" borderId="22" xfId="11" applyNumberFormat="1" applyFont="1" applyFill="1" applyBorder="1"/>
    <xf numFmtId="165" fontId="8" fillId="2" borderId="22" xfId="11" applyNumberFormat="1" applyFont="1" applyFill="1" applyBorder="1"/>
    <xf numFmtId="0" fontId="16" fillId="0" borderId="0" xfId="0" applyFont="1"/>
    <xf numFmtId="0" fontId="19" fillId="0" borderId="0" xfId="0" applyFont="1"/>
    <xf numFmtId="43" fontId="11" fillId="5" borderId="13" xfId="2" quotePrefix="1" applyFont="1" applyFill="1" applyBorder="1" applyAlignment="1">
      <alignment horizontal="left" vertical="center"/>
    </xf>
    <xf numFmtId="43" fontId="11" fillId="5" borderId="14" xfId="2" quotePrefix="1" applyFont="1" applyFill="1" applyBorder="1" applyAlignment="1">
      <alignment horizontal="left" vertical="center"/>
    </xf>
    <xf numFmtId="43" fontId="13" fillId="0" borderId="26" xfId="2" applyFont="1" applyBorder="1" applyAlignment="1" applyProtection="1">
      <alignment horizontal="left" vertical="center" wrapText="1"/>
      <protection locked="0"/>
    </xf>
    <xf numFmtId="43" fontId="11" fillId="0" borderId="0" xfId="2" applyFont="1" applyFill="1" applyBorder="1" applyAlignment="1">
      <alignment horizontal="center"/>
    </xf>
    <xf numFmtId="43" fontId="0" fillId="0" borderId="0" xfId="2" applyFont="1" applyBorder="1"/>
    <xf numFmtId="43" fontId="6" fillId="2" borderId="23" xfId="2" applyFont="1" applyFill="1" applyBorder="1" applyAlignment="1">
      <alignment horizontal="center"/>
    </xf>
    <xf numFmtId="0" fontId="5" fillId="3" borderId="15" xfId="0" applyFont="1" applyFill="1" applyBorder="1" applyProtection="1">
      <protection locked="0"/>
    </xf>
    <xf numFmtId="43" fontId="11" fillId="0" borderId="0" xfId="2" applyFont="1" applyBorder="1" applyAlignment="1">
      <alignment horizontal="center"/>
    </xf>
    <xf numFmtId="43" fontId="5" fillId="0" borderId="0" xfId="2" applyFont="1" applyBorder="1"/>
    <xf numFmtId="43" fontId="13" fillId="2" borderId="35" xfId="2" applyFont="1" applyFill="1" applyBorder="1" applyAlignment="1" applyProtection="1">
      <alignment horizontal="center"/>
      <protection locked="0"/>
    </xf>
    <xf numFmtId="165" fontId="8" fillId="2" borderId="23" xfId="2" applyNumberFormat="1" applyFont="1" applyFill="1" applyBorder="1"/>
    <xf numFmtId="165" fontId="8" fillId="2" borderId="23" xfId="4" applyNumberFormat="1" applyFont="1" applyFill="1" applyBorder="1"/>
    <xf numFmtId="43" fontId="6" fillId="2" borderId="50" xfId="2" applyFont="1" applyFill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13" fillId="0" borderId="43" xfId="0" applyFont="1" applyBorder="1" applyAlignment="1" applyProtection="1">
      <alignment horizontal="left" indent="3"/>
      <protection locked="0"/>
    </xf>
    <xf numFmtId="0" fontId="13" fillId="0" borderId="9" xfId="6" quotePrefix="1" applyFont="1" applyBorder="1" applyAlignment="1" applyProtection="1">
      <alignment horizontal="left" indent="1"/>
      <protection locked="0"/>
    </xf>
    <xf numFmtId="0" fontId="13" fillId="0" borderId="9" xfId="5" quotePrefix="1" applyFont="1" applyBorder="1" applyAlignment="1" applyProtection="1">
      <alignment horizontal="left" indent="1"/>
      <protection locked="0"/>
    </xf>
    <xf numFmtId="0" fontId="13" fillId="0" borderId="12" xfId="5" quotePrefix="1" applyFont="1" applyBorder="1" applyAlignment="1" applyProtection="1">
      <alignment horizontal="left" indent="1"/>
      <protection locked="0"/>
    </xf>
    <xf numFmtId="0" fontId="8" fillId="2" borderId="13" xfId="5" quotePrefix="1" applyFont="1" applyFill="1" applyBorder="1" applyAlignment="1">
      <alignment horizontal="left" indent="1"/>
    </xf>
    <xf numFmtId="0" fontId="8" fillId="2" borderId="14" xfId="5" quotePrefix="1" applyFont="1" applyFill="1" applyBorder="1" applyAlignment="1">
      <alignment horizontal="left" indent="1"/>
    </xf>
    <xf numFmtId="0" fontId="8" fillId="2" borderId="15" xfId="5" quotePrefix="1" applyFont="1" applyFill="1" applyBorder="1" applyAlignment="1">
      <alignment horizontal="left" indent="1"/>
    </xf>
    <xf numFmtId="0" fontId="11" fillId="2" borderId="13" xfId="5" quotePrefix="1" applyFont="1" applyFill="1" applyBorder="1" applyAlignment="1">
      <alignment horizontal="left" indent="1"/>
    </xf>
    <xf numFmtId="0" fontId="11" fillId="2" borderId="15" xfId="5" quotePrefix="1" applyFont="1" applyFill="1" applyBorder="1" applyAlignment="1">
      <alignment horizontal="left" indent="1"/>
    </xf>
    <xf numFmtId="0" fontId="13" fillId="4" borderId="48" xfId="5" applyFont="1" applyFill="1" applyBorder="1" applyAlignment="1" applyProtection="1">
      <alignment horizontal="left" indent="3"/>
      <protection locked="0"/>
    </xf>
    <xf numFmtId="0" fontId="13" fillId="4" borderId="43" xfId="5" applyFont="1" applyFill="1" applyBorder="1" applyAlignment="1" applyProtection="1">
      <alignment horizontal="left" indent="3"/>
      <protection locked="0"/>
    </xf>
    <xf numFmtId="0" fontId="13" fillId="4" borderId="44" xfId="5" applyFont="1" applyFill="1" applyBorder="1" applyAlignment="1" applyProtection="1">
      <alignment horizontal="left" indent="3"/>
      <protection locked="0"/>
    </xf>
    <xf numFmtId="43" fontId="1" fillId="5" borderId="13" xfId="7" quotePrefix="1" applyFont="1" applyFill="1" applyBorder="1" applyAlignment="1">
      <alignment horizontal="left"/>
    </xf>
    <xf numFmtId="43" fontId="1" fillId="5" borderId="14" xfId="7" quotePrefix="1" applyFont="1" applyFill="1" applyBorder="1" applyAlignment="1">
      <alignment horizontal="left"/>
    </xf>
    <xf numFmtId="43" fontId="1" fillId="5" borderId="32" xfId="7" quotePrefix="1" applyFont="1" applyFill="1" applyBorder="1" applyAlignment="1">
      <alignment horizontal="left"/>
    </xf>
    <xf numFmtId="0" fontId="9" fillId="2" borderId="0" xfId="5" applyFont="1" applyFill="1" applyAlignment="1">
      <alignment horizontal="center"/>
    </xf>
    <xf numFmtId="0" fontId="15" fillId="0" borderId="13" xfId="5" quotePrefix="1" applyFont="1" applyBorder="1" applyAlignment="1" applyProtection="1">
      <alignment horizontal="left" indent="1"/>
      <protection locked="0"/>
    </xf>
    <xf numFmtId="0" fontId="15" fillId="0" borderId="14" xfId="5" quotePrefix="1" applyFont="1" applyBorder="1" applyAlignment="1" applyProtection="1">
      <alignment horizontal="left" indent="1"/>
      <protection locked="0"/>
    </xf>
    <xf numFmtId="0" fontId="15" fillId="0" borderId="15" xfId="5" quotePrefix="1" applyFont="1" applyBorder="1" applyAlignment="1" applyProtection="1">
      <alignment horizontal="left" indent="1"/>
      <protection locked="0"/>
    </xf>
    <xf numFmtId="0" fontId="11" fillId="2" borderId="14" xfId="5" quotePrefix="1" applyFont="1" applyFill="1" applyBorder="1" applyAlignment="1">
      <alignment horizontal="left" indent="1"/>
    </xf>
    <xf numFmtId="0" fontId="13" fillId="0" borderId="5" xfId="5" quotePrefix="1" applyFont="1" applyBorder="1" applyAlignment="1" applyProtection="1">
      <alignment horizontal="left" indent="1"/>
      <protection locked="0"/>
    </xf>
    <xf numFmtId="0" fontId="13" fillId="0" borderId="17" xfId="5" quotePrefix="1" applyFont="1" applyBorder="1" applyAlignment="1" applyProtection="1">
      <alignment horizontal="left" indent="1"/>
      <protection locked="0"/>
    </xf>
    <xf numFmtId="0" fontId="13" fillId="0" borderId="1" xfId="5" quotePrefix="1" applyFont="1" applyBorder="1" applyAlignment="1" applyProtection="1">
      <alignment horizontal="left" indent="1"/>
      <protection locked="0"/>
    </xf>
    <xf numFmtId="0" fontId="13" fillId="0" borderId="1" xfId="5" applyFont="1" applyBorder="1" applyAlignment="1" applyProtection="1">
      <alignment horizontal="left" indent="1"/>
      <protection locked="0"/>
    </xf>
    <xf numFmtId="0" fontId="13" fillId="0" borderId="7" xfId="5" applyFont="1" applyBorder="1" applyAlignment="1" applyProtection="1">
      <alignment horizontal="left" indent="1"/>
      <protection locked="0"/>
    </xf>
    <xf numFmtId="43" fontId="7" fillId="0" borderId="26" xfId="7" applyFont="1" applyBorder="1" applyAlignment="1">
      <alignment horizontal="left"/>
    </xf>
    <xf numFmtId="43" fontId="7" fillId="0" borderId="1" xfId="7" applyFont="1" applyBorder="1" applyAlignment="1">
      <alignment horizontal="left"/>
    </xf>
    <xf numFmtId="43" fontId="7" fillId="0" borderId="3" xfId="7" applyFont="1" applyBorder="1" applyAlignment="1">
      <alignment horizontal="left"/>
    </xf>
    <xf numFmtId="43" fontId="7" fillId="0" borderId="26" xfId="7" applyFont="1" applyFill="1" applyBorder="1" applyAlignment="1">
      <alignment horizontal="left"/>
    </xf>
    <xf numFmtId="43" fontId="7" fillId="0" borderId="1" xfId="7" applyFont="1" applyFill="1" applyBorder="1" applyAlignment="1">
      <alignment horizontal="left"/>
    </xf>
    <xf numFmtId="43" fontId="7" fillId="0" borderId="3" xfId="7" applyFont="1" applyFill="1" applyBorder="1" applyAlignment="1">
      <alignment horizontal="left"/>
    </xf>
    <xf numFmtId="43" fontId="7" fillId="0" borderId="36" xfId="7" applyFont="1" applyFill="1" applyBorder="1" applyAlignment="1">
      <alignment horizontal="left"/>
    </xf>
    <xf numFmtId="43" fontId="7" fillId="0" borderId="9" xfId="7" applyFont="1" applyFill="1" applyBorder="1" applyAlignment="1">
      <alignment horizontal="left"/>
    </xf>
    <xf numFmtId="43" fontId="7" fillId="0" borderId="33" xfId="7" applyFont="1" applyFill="1" applyBorder="1" applyAlignment="1">
      <alignment horizontal="left"/>
    </xf>
    <xf numFmtId="43" fontId="11" fillId="2" borderId="13" xfId="7" quotePrefix="1" applyFont="1" applyFill="1" applyBorder="1" applyAlignment="1">
      <alignment horizontal="right"/>
    </xf>
    <xf numFmtId="43" fontId="11" fillId="2" borderId="14" xfId="7" quotePrefix="1" applyFont="1" applyFill="1" applyBorder="1" applyAlignment="1">
      <alignment horizontal="right"/>
    </xf>
    <xf numFmtId="43" fontId="11" fillId="2" borderId="32" xfId="7" quotePrefix="1" applyFont="1" applyFill="1" applyBorder="1" applyAlignment="1">
      <alignment horizontal="right"/>
    </xf>
    <xf numFmtId="43" fontId="11" fillId="0" borderId="14" xfId="7" applyFont="1" applyBorder="1" applyAlignment="1">
      <alignment horizontal="center"/>
    </xf>
    <xf numFmtId="43" fontId="7" fillId="0" borderId="34" xfId="7" applyFont="1" applyBorder="1" applyAlignment="1">
      <alignment horizontal="left"/>
    </xf>
    <xf numFmtId="43" fontId="8" fillId="0" borderId="5" xfId="7" applyFont="1" applyBorder="1" applyAlignment="1">
      <alignment horizontal="left"/>
    </xf>
    <xf numFmtId="43" fontId="8" fillId="0" borderId="29" xfId="7" applyFont="1" applyBorder="1" applyAlignment="1">
      <alignment horizontal="left"/>
    </xf>
    <xf numFmtId="43" fontId="7" fillId="0" borderId="26" xfId="7" applyFont="1" applyBorder="1" applyAlignment="1">
      <alignment horizontal="left" indent="3"/>
    </xf>
    <xf numFmtId="43" fontId="8" fillId="0" borderId="1" xfId="7" applyFont="1" applyBorder="1" applyAlignment="1">
      <alignment horizontal="left" indent="3"/>
    </xf>
    <xf numFmtId="43" fontId="8" fillId="0" borderId="3" xfId="7" applyFont="1" applyBorder="1" applyAlignment="1">
      <alignment horizontal="left" indent="3"/>
    </xf>
    <xf numFmtId="43" fontId="8" fillId="0" borderId="1" xfId="7" applyFont="1" applyBorder="1" applyAlignment="1">
      <alignment horizontal="left"/>
    </xf>
    <xf numFmtId="43" fontId="8" fillId="0" borderId="3" xfId="7" applyFont="1" applyBorder="1" applyAlignment="1">
      <alignment horizontal="left"/>
    </xf>
    <xf numFmtId="43" fontId="7" fillId="0" borderId="1" xfId="7" applyFont="1" applyBorder="1" applyAlignment="1">
      <alignment horizontal="left" indent="3"/>
    </xf>
    <xf numFmtId="43" fontId="7" fillId="0" borderId="3" xfId="7" applyFont="1" applyBorder="1" applyAlignment="1">
      <alignment horizontal="left" indent="3"/>
    </xf>
    <xf numFmtId="43" fontId="5" fillId="0" borderId="26" xfId="7" applyFont="1" applyFill="1" applyBorder="1" applyAlignment="1">
      <alignment horizontal="left"/>
    </xf>
    <xf numFmtId="43" fontId="5" fillId="0" borderId="1" xfId="7" applyFont="1" applyFill="1" applyBorder="1" applyAlignment="1">
      <alignment horizontal="left"/>
    </xf>
    <xf numFmtId="43" fontId="5" fillId="0" borderId="3" xfId="7" applyFont="1" applyFill="1" applyBorder="1" applyAlignment="1">
      <alignment horizontal="left"/>
    </xf>
    <xf numFmtId="43" fontId="11" fillId="3" borderId="26" xfId="7" applyFont="1" applyFill="1" applyBorder="1" applyAlignment="1"/>
    <xf numFmtId="43" fontId="11" fillId="3" borderId="1" xfId="7" applyFont="1" applyFill="1" applyBorder="1" applyAlignment="1"/>
    <xf numFmtId="43" fontId="5" fillId="0" borderId="26" xfId="7" applyFont="1" applyBorder="1" applyAlignment="1">
      <alignment horizontal="left"/>
    </xf>
    <xf numFmtId="43" fontId="5" fillId="0" borderId="1" xfId="7" applyFont="1" applyBorder="1" applyAlignment="1">
      <alignment horizontal="left"/>
    </xf>
    <xf numFmtId="43" fontId="5" fillId="0" borderId="3" xfId="7" applyFont="1" applyBorder="1" applyAlignment="1">
      <alignment horizontal="left"/>
    </xf>
    <xf numFmtId="43" fontId="11" fillId="3" borderId="34" xfId="7" applyFont="1" applyFill="1" applyBorder="1" applyAlignment="1"/>
    <xf numFmtId="43" fontId="11" fillId="3" borderId="5" xfId="7" applyFont="1" applyFill="1" applyBorder="1" applyAlignment="1"/>
    <xf numFmtId="43" fontId="5" fillId="0" borderId="0" xfId="7" quotePrefix="1" applyFont="1" applyFill="1" applyAlignment="1">
      <alignment horizontal="right" indent="1"/>
    </xf>
    <xf numFmtId="43" fontId="11" fillId="0" borderId="0" xfId="7" quotePrefix="1" applyFont="1" applyFill="1" applyAlignment="1">
      <alignment horizontal="right" indent="1"/>
    </xf>
    <xf numFmtId="43" fontId="5" fillId="0" borderId="36" xfId="7" applyFont="1" applyBorder="1" applyAlignment="1">
      <alignment horizontal="left"/>
    </xf>
    <xf numFmtId="43" fontId="5" fillId="0" borderId="9" xfId="7" applyFont="1" applyBorder="1" applyAlignment="1">
      <alignment horizontal="left"/>
    </xf>
    <xf numFmtId="43" fontId="5" fillId="0" borderId="33" xfId="7" applyFont="1" applyBorder="1" applyAlignment="1">
      <alignment horizontal="left"/>
    </xf>
    <xf numFmtId="0" fontId="5" fillId="0" borderId="0" xfId="7" quotePrefix="1" applyNumberFormat="1" applyFont="1" applyFill="1" applyAlignment="1">
      <alignment horizontal="right" indent="1"/>
    </xf>
    <xf numFmtId="43" fontId="11" fillId="0" borderId="0" xfId="7" quotePrefix="1" applyFont="1" applyFill="1" applyAlignment="1">
      <alignment horizontal="right"/>
    </xf>
    <xf numFmtId="43" fontId="5" fillId="0" borderId="26" xfId="7" applyFont="1" applyBorder="1" applyAlignment="1"/>
    <xf numFmtId="43" fontId="5" fillId="0" borderId="1" xfId="7" applyFont="1" applyBorder="1" applyAlignment="1"/>
    <xf numFmtId="43" fontId="5" fillId="0" borderId="3" xfId="7" applyFont="1" applyBorder="1" applyAlignment="1"/>
    <xf numFmtId="43" fontId="5" fillId="0" borderId="26" xfId="7" quotePrefix="1" applyFont="1" applyFill="1" applyBorder="1" applyAlignment="1">
      <alignment horizontal="left"/>
    </xf>
    <xf numFmtId="43" fontId="5" fillId="0" borderId="1" xfId="7" quotePrefix="1" applyFont="1" applyFill="1" applyBorder="1" applyAlignment="1">
      <alignment horizontal="left"/>
    </xf>
    <xf numFmtId="43" fontId="5" fillId="0" borderId="3" xfId="7" quotePrefix="1" applyFont="1" applyFill="1" applyBorder="1" applyAlignment="1">
      <alignment horizontal="left"/>
    </xf>
    <xf numFmtId="43" fontId="11" fillId="3" borderId="26" xfId="7" quotePrefix="1" applyFont="1" applyFill="1" applyBorder="1" applyAlignment="1">
      <alignment horizontal="left"/>
    </xf>
    <xf numFmtId="43" fontId="5" fillId="0" borderId="26" xfId="7" quotePrefix="1" applyFont="1" applyBorder="1" applyAlignment="1">
      <alignment horizontal="left"/>
    </xf>
    <xf numFmtId="43" fontId="11" fillId="5" borderId="13" xfId="7" quotePrefix="1" applyFont="1" applyFill="1" applyBorder="1" applyAlignment="1">
      <alignment horizontal="left" vertical="center"/>
    </xf>
    <xf numFmtId="43" fontId="11" fillId="5" borderId="14" xfId="7" quotePrefix="1" applyFont="1" applyFill="1" applyBorder="1" applyAlignment="1">
      <alignment horizontal="left" vertical="center"/>
    </xf>
    <xf numFmtId="43" fontId="11" fillId="5" borderId="15" xfId="7" quotePrefix="1" applyFont="1" applyFill="1" applyBorder="1" applyAlignment="1">
      <alignment horizontal="left" vertical="center"/>
    </xf>
    <xf numFmtId="43" fontId="11" fillId="2" borderId="24" xfId="7" quotePrefix="1" applyFont="1" applyFill="1" applyBorder="1" applyAlignment="1">
      <alignment horizontal="left" vertical="center" wrapText="1" readingOrder="1"/>
    </xf>
    <xf numFmtId="43" fontId="11" fillId="2" borderId="11" xfId="7" quotePrefix="1" applyFont="1" applyFill="1" applyBorder="1" applyAlignment="1">
      <alignment horizontal="left" vertical="center" wrapText="1" readingOrder="1"/>
    </xf>
    <xf numFmtId="43" fontId="13" fillId="0" borderId="24" xfId="7" applyFont="1" applyBorder="1" applyAlignment="1" applyProtection="1">
      <alignment horizontal="left" vertical="center" wrapText="1" indent="1"/>
      <protection locked="0"/>
    </xf>
    <xf numFmtId="43" fontId="13" fillId="0" borderId="11" xfId="7" applyFont="1" applyBorder="1" applyAlignment="1" applyProtection="1">
      <alignment horizontal="left" vertical="center" wrapText="1" indent="1"/>
      <protection locked="0"/>
    </xf>
    <xf numFmtId="43" fontId="13" fillId="0" borderId="27" xfId="11" applyFont="1" applyBorder="1" applyAlignment="1" applyProtection="1">
      <alignment horizontal="left" vertical="center" wrapText="1" indent="1"/>
      <protection locked="0"/>
    </xf>
    <xf numFmtId="43" fontId="13" fillId="0" borderId="10" xfId="11" applyFont="1" applyBorder="1" applyAlignment="1" applyProtection="1">
      <alignment horizontal="left" vertical="center" wrapText="1" indent="1"/>
      <protection locked="0"/>
    </xf>
    <xf numFmtId="43" fontId="11" fillId="2" borderId="13" xfId="11" quotePrefix="1" applyFont="1" applyFill="1" applyBorder="1" applyAlignment="1">
      <alignment horizontal="right"/>
    </xf>
    <xf numFmtId="43" fontId="11" fillId="2" borderId="32" xfId="11" quotePrefix="1" applyFont="1" applyFill="1" applyBorder="1" applyAlignment="1">
      <alignment horizontal="right"/>
    </xf>
    <xf numFmtId="43" fontId="11" fillId="0" borderId="0" xfId="7" applyFont="1" applyFill="1" applyAlignment="1">
      <alignment horizontal="right" indent="1"/>
    </xf>
    <xf numFmtId="43" fontId="11" fillId="5" borderId="13" xfId="11" quotePrefix="1" applyFont="1" applyFill="1" applyBorder="1" applyAlignment="1">
      <alignment horizontal="left" vertical="center"/>
    </xf>
    <xf numFmtId="43" fontId="11" fillId="5" borderId="14" xfId="11" quotePrefix="1" applyFont="1" applyFill="1" applyBorder="1" applyAlignment="1">
      <alignment horizontal="left" vertical="center"/>
    </xf>
    <xf numFmtId="43" fontId="11" fillId="5" borderId="32" xfId="11" quotePrefix="1" applyFont="1" applyFill="1" applyBorder="1" applyAlignment="1">
      <alignment horizontal="left" vertical="center"/>
    </xf>
    <xf numFmtId="43" fontId="11" fillId="2" borderId="24" xfId="11" quotePrefix="1" applyFont="1" applyFill="1" applyBorder="1" applyAlignment="1">
      <alignment horizontal="left" vertical="center" wrapText="1" readingOrder="1"/>
    </xf>
    <xf numFmtId="43" fontId="11" fillId="2" borderId="11" xfId="11" quotePrefix="1" applyFont="1" applyFill="1" applyBorder="1" applyAlignment="1">
      <alignment horizontal="left" vertical="center" wrapText="1" readingOrder="1"/>
    </xf>
    <xf numFmtId="43" fontId="13" fillId="0" borderId="24" xfId="11" applyFont="1" applyBorder="1" applyAlignment="1" applyProtection="1">
      <alignment horizontal="left" vertical="center" wrapText="1" indent="1"/>
      <protection locked="0"/>
    </xf>
    <xf numFmtId="43" fontId="13" fillId="0" borderId="11" xfId="11" applyFont="1" applyBorder="1" applyAlignment="1" applyProtection="1">
      <alignment horizontal="left" vertical="center" wrapText="1" indent="1"/>
      <protection locked="0"/>
    </xf>
    <xf numFmtId="43" fontId="13" fillId="0" borderId="26" xfId="11" applyFont="1" applyBorder="1" applyAlignment="1" applyProtection="1">
      <alignment horizontal="left" vertical="center" wrapText="1" indent="1"/>
      <protection locked="0"/>
    </xf>
    <xf numFmtId="43" fontId="13" fillId="0" borderId="3" xfId="11" applyFont="1" applyBorder="1" applyAlignment="1" applyProtection="1">
      <alignment horizontal="left" vertical="center" wrapText="1" indent="1"/>
      <protection locked="0"/>
    </xf>
    <xf numFmtId="43" fontId="13" fillId="0" borderId="26" xfId="7" applyFont="1" applyBorder="1" applyAlignment="1" applyProtection="1">
      <alignment horizontal="left" vertical="center" wrapText="1" indent="1"/>
      <protection locked="0"/>
    </xf>
    <xf numFmtId="43" fontId="13" fillId="0" borderId="3" xfId="7" applyFont="1" applyBorder="1" applyAlignment="1" applyProtection="1">
      <alignment horizontal="left" vertical="center" wrapText="1" indent="1"/>
      <protection locked="0"/>
    </xf>
    <xf numFmtId="43" fontId="13" fillId="0" borderId="27" xfId="7" applyFont="1" applyBorder="1" applyAlignment="1" applyProtection="1">
      <alignment horizontal="left" vertical="center" wrapText="1" indent="1"/>
      <protection locked="0"/>
    </xf>
    <xf numFmtId="43" fontId="13" fillId="0" borderId="10" xfId="7" applyFont="1" applyBorder="1" applyAlignment="1" applyProtection="1">
      <alignment horizontal="left" vertical="center" wrapText="1" indent="1"/>
      <protection locked="0"/>
    </xf>
    <xf numFmtId="0" fontId="13" fillId="4" borderId="43" xfId="0" applyFont="1" applyFill="1" applyBorder="1" applyAlignment="1" applyProtection="1">
      <alignment horizontal="left" indent="3"/>
      <protection locked="0"/>
    </xf>
    <xf numFmtId="0" fontId="0" fillId="0" borderId="43" xfId="0" applyBorder="1" applyAlignment="1">
      <alignment horizontal="left" indent="3"/>
    </xf>
    <xf numFmtId="0" fontId="0" fillId="0" borderId="44" xfId="0" applyBorder="1" applyAlignment="1">
      <alignment horizontal="left" indent="3"/>
    </xf>
    <xf numFmtId="0" fontId="9" fillId="2" borderId="0" xfId="0" applyFont="1" applyFill="1" applyAlignment="1">
      <alignment horizontal="center"/>
    </xf>
    <xf numFmtId="0" fontId="15" fillId="0" borderId="13" xfId="0" quotePrefix="1" applyFont="1" applyBorder="1" applyAlignment="1" applyProtection="1">
      <alignment horizontal="left" indent="1"/>
      <protection locked="0"/>
    </xf>
    <xf numFmtId="0" fontId="15" fillId="0" borderId="14" xfId="0" quotePrefix="1" applyFont="1" applyBorder="1" applyAlignment="1" applyProtection="1">
      <alignment horizontal="left" indent="1"/>
      <protection locked="0"/>
    </xf>
    <xf numFmtId="0" fontId="15" fillId="0" borderId="15" xfId="0" quotePrefix="1" applyFont="1" applyBorder="1" applyAlignment="1" applyProtection="1">
      <alignment horizontal="left" indent="1"/>
      <protection locked="0"/>
    </xf>
    <xf numFmtId="0" fontId="11" fillId="2" borderId="13" xfId="0" quotePrefix="1" applyFont="1" applyFill="1" applyBorder="1" applyAlignment="1">
      <alignment horizontal="left" indent="1"/>
    </xf>
    <xf numFmtId="0" fontId="11" fillId="2" borderId="14" xfId="0" quotePrefix="1" applyFont="1" applyFill="1" applyBorder="1" applyAlignment="1">
      <alignment horizontal="left" indent="1"/>
    </xf>
    <xf numFmtId="0" fontId="11" fillId="2" borderId="15" xfId="0" quotePrefix="1" applyFont="1" applyFill="1" applyBorder="1" applyAlignment="1">
      <alignment horizontal="left" indent="1"/>
    </xf>
    <xf numFmtId="0" fontId="13" fillId="0" borderId="5" xfId="0" quotePrefix="1" applyFont="1" applyBorder="1" applyAlignment="1" applyProtection="1">
      <alignment horizontal="left" indent="1"/>
      <protection locked="0"/>
    </xf>
    <xf numFmtId="0" fontId="13" fillId="0" borderId="17" xfId="0" quotePrefix="1" applyFont="1" applyBorder="1" applyAlignment="1" applyProtection="1">
      <alignment horizontal="left" indent="1"/>
      <protection locked="0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1" fillId="5" borderId="32" xfId="2" quotePrefix="1" applyFont="1" applyFill="1" applyBorder="1" applyAlignment="1">
      <alignment horizontal="left"/>
    </xf>
    <xf numFmtId="43" fontId="7" fillId="0" borderId="34" xfId="2" applyFont="1" applyBorder="1" applyAlignment="1">
      <alignment horizontal="left"/>
    </xf>
    <xf numFmtId="43" fontId="8" fillId="0" borderId="5" xfId="2" applyFont="1" applyBorder="1" applyAlignment="1">
      <alignment horizontal="left"/>
    </xf>
    <xf numFmtId="43" fontId="8" fillId="0" borderId="29" xfId="2" applyFont="1" applyBorder="1" applyAlignment="1">
      <alignment horizontal="left"/>
    </xf>
    <xf numFmtId="43" fontId="7" fillId="0" borderId="26" xfId="2" applyFont="1" applyBorder="1" applyAlignment="1">
      <alignment horizontal="left" indent="3"/>
    </xf>
    <xf numFmtId="43" fontId="8" fillId="0" borderId="1" xfId="2" applyFont="1" applyBorder="1" applyAlignment="1">
      <alignment horizontal="left" indent="3"/>
    </xf>
    <xf numFmtId="43" fontId="8" fillId="0" borderId="3" xfId="2" applyFont="1" applyBorder="1" applyAlignment="1">
      <alignment horizontal="left" indent="3"/>
    </xf>
    <xf numFmtId="43" fontId="7" fillId="0" borderId="26" xfId="2" applyFont="1" applyBorder="1" applyAlignment="1">
      <alignment horizontal="left"/>
    </xf>
    <xf numFmtId="43" fontId="8" fillId="0" borderId="1" xfId="2" applyFont="1" applyBorder="1" applyAlignment="1">
      <alignment horizontal="left"/>
    </xf>
    <xf numFmtId="43" fontId="8" fillId="0" borderId="3" xfId="2" applyFont="1" applyBorder="1" applyAlignment="1">
      <alignment horizontal="left"/>
    </xf>
    <xf numFmtId="0" fontId="13" fillId="0" borderId="1" xfId="0" quotePrefix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3" fillId="0" borderId="9" xfId="1" quotePrefix="1" applyFont="1" applyBorder="1" applyAlignment="1" applyProtection="1">
      <alignment horizontal="left" indent="1"/>
      <protection locked="0"/>
    </xf>
    <xf numFmtId="0" fontId="13" fillId="0" borderId="9" xfId="0" quotePrefix="1" applyFont="1" applyBorder="1" applyAlignment="1" applyProtection="1">
      <alignment horizontal="left" indent="1"/>
      <protection locked="0"/>
    </xf>
    <xf numFmtId="0" fontId="13" fillId="0" borderId="12" xfId="0" quotePrefix="1" applyFont="1" applyBorder="1" applyAlignment="1" applyProtection="1">
      <alignment horizontal="left" indent="1"/>
      <protection locked="0"/>
    </xf>
    <xf numFmtId="0" fontId="8" fillId="2" borderId="13" xfId="0" quotePrefix="1" applyFont="1" applyFill="1" applyBorder="1" applyAlignment="1">
      <alignment horizontal="left" indent="1"/>
    </xf>
    <xf numFmtId="0" fontId="8" fillId="2" borderId="14" xfId="0" quotePrefix="1" applyFont="1" applyFill="1" applyBorder="1" applyAlignment="1">
      <alignment horizontal="left" indent="1"/>
    </xf>
    <xf numFmtId="0" fontId="8" fillId="2" borderId="15" xfId="0" quotePrefix="1" applyFont="1" applyFill="1" applyBorder="1" applyAlignment="1">
      <alignment horizontal="left" indent="1"/>
    </xf>
    <xf numFmtId="43" fontId="11" fillId="2" borderId="13" xfId="2" quotePrefix="1" applyFont="1" applyFill="1" applyBorder="1" applyAlignment="1">
      <alignment horizontal="right"/>
    </xf>
    <xf numFmtId="43" fontId="11" fillId="2" borderId="14" xfId="2" quotePrefix="1" applyFont="1" applyFill="1" applyBorder="1" applyAlignment="1">
      <alignment horizontal="right"/>
    </xf>
    <xf numFmtId="43" fontId="11" fillId="2" borderId="32" xfId="2" quotePrefix="1" applyFont="1" applyFill="1" applyBorder="1" applyAlignment="1">
      <alignment horizontal="right"/>
    </xf>
    <xf numFmtId="43" fontId="11" fillId="0" borderId="40" xfId="2" applyFont="1" applyBorder="1" applyAlignment="1">
      <alignment horizontal="center"/>
    </xf>
    <xf numFmtId="43" fontId="1" fillId="5" borderId="8" xfId="2" quotePrefix="1" applyFont="1" applyFill="1" applyBorder="1" applyAlignment="1">
      <alignment horizontal="left"/>
    </xf>
    <xf numFmtId="43" fontId="1" fillId="5" borderId="43" xfId="2" quotePrefix="1" applyFont="1" applyFill="1" applyBorder="1" applyAlignment="1">
      <alignment horizontal="left"/>
    </xf>
    <xf numFmtId="43" fontId="1" fillId="5" borderId="38" xfId="2" quotePrefix="1" applyFont="1" applyFill="1" applyBorder="1" applyAlignment="1">
      <alignment horizontal="left"/>
    </xf>
    <xf numFmtId="43" fontId="11" fillId="3" borderId="34" xfId="2" applyFont="1" applyFill="1" applyBorder="1" applyAlignment="1"/>
    <xf numFmtId="43" fontId="11" fillId="3" borderId="5" xfId="2" applyFont="1" applyFill="1" applyBorder="1" applyAlignment="1"/>
    <xf numFmtId="43" fontId="7" fillId="0" borderId="1" xfId="2" applyFont="1" applyBorder="1" applyAlignment="1">
      <alignment horizontal="left"/>
    </xf>
    <xf numFmtId="43" fontId="7" fillId="0" borderId="3" xfId="2" applyFont="1" applyBorder="1" applyAlignment="1">
      <alignment horizontal="left"/>
    </xf>
    <xf numFmtId="43" fontId="5" fillId="0" borderId="26" xfId="2" applyFont="1" applyFill="1" applyBorder="1" applyAlignment="1">
      <alignment horizontal="left"/>
    </xf>
    <xf numFmtId="43" fontId="5" fillId="0" borderId="1" xfId="2" applyFont="1" applyFill="1" applyBorder="1" applyAlignment="1">
      <alignment horizontal="left"/>
    </xf>
    <xf numFmtId="43" fontId="5" fillId="0" borderId="3" xfId="2" applyFont="1" applyFill="1" applyBorder="1" applyAlignment="1">
      <alignment horizontal="left"/>
    </xf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43" fontId="5" fillId="0" borderId="26" xfId="2" applyFont="1" applyBorder="1" applyAlignment="1">
      <alignment horizontal="left"/>
    </xf>
    <xf numFmtId="43" fontId="5" fillId="0" borderId="1" xfId="2" applyFont="1" applyBorder="1" applyAlignment="1">
      <alignment horizontal="left"/>
    </xf>
    <xf numFmtId="43" fontId="5" fillId="0" borderId="3" xfId="2" applyFont="1" applyBorder="1" applyAlignment="1">
      <alignment horizontal="left"/>
    </xf>
    <xf numFmtId="43" fontId="11" fillId="3" borderId="26" xfId="2" applyFont="1" applyFill="1" applyBorder="1" applyAlignment="1"/>
    <xf numFmtId="43" fontId="11" fillId="3" borderId="1" xfId="2" applyFont="1" applyFill="1" applyBorder="1" applyAlignment="1"/>
    <xf numFmtId="43" fontId="5" fillId="0" borderId="36" xfId="2" applyFont="1" applyBorder="1" applyAlignment="1">
      <alignment horizontal="left"/>
    </xf>
    <xf numFmtId="43" fontId="5" fillId="0" borderId="9" xfId="2" applyFont="1" applyBorder="1" applyAlignment="1">
      <alignment horizontal="left"/>
    </xf>
    <xf numFmtId="43" fontId="5" fillId="0" borderId="33" xfId="2" applyFont="1" applyBorder="1" applyAlignment="1">
      <alignment horizontal="left"/>
    </xf>
    <xf numFmtId="43" fontId="5" fillId="0" borderId="0" xfId="2" quotePrefix="1" applyFont="1" applyFill="1" applyAlignment="1">
      <alignment horizontal="right" indent="1"/>
    </xf>
    <xf numFmtId="0" fontId="5" fillId="0" borderId="0" xfId="2" quotePrefix="1" applyNumberFormat="1" applyFont="1" applyFill="1" applyAlignment="1">
      <alignment horizontal="right" indent="1"/>
    </xf>
    <xf numFmtId="43" fontId="11" fillId="0" borderId="0" xfId="2" quotePrefix="1" applyFont="1" applyFill="1" applyAlignment="1">
      <alignment horizontal="right" indent="1"/>
    </xf>
    <xf numFmtId="43" fontId="11" fillId="0" borderId="0" xfId="2" quotePrefix="1" applyFont="1" applyFill="1" applyAlignment="1">
      <alignment horizontal="right"/>
    </xf>
    <xf numFmtId="43" fontId="7" fillId="0" borderId="26" xfId="2" applyFont="1" applyFill="1" applyBorder="1" applyAlignment="1">
      <alignment horizontal="left"/>
    </xf>
    <xf numFmtId="43" fontId="7" fillId="0" borderId="1" xfId="2" applyFont="1" applyFill="1" applyBorder="1" applyAlignment="1">
      <alignment horizontal="left"/>
    </xf>
    <xf numFmtId="43" fontId="7" fillId="0" borderId="3" xfId="2" applyFont="1" applyFill="1" applyBorder="1" applyAlignment="1">
      <alignment horizontal="left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10" xfId="2" applyFont="1" applyBorder="1" applyAlignment="1" applyProtection="1">
      <alignment horizontal="left" vertical="center" wrapText="1" indent="1"/>
      <protection locked="0"/>
    </xf>
    <xf numFmtId="43" fontId="11" fillId="0" borderId="0" xfId="2" applyFont="1" applyFill="1" applyAlignment="1">
      <alignment horizontal="right" indent="1"/>
    </xf>
    <xf numFmtId="43" fontId="13" fillId="0" borderId="26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1" fillId="2" borderId="34" xfId="2" quotePrefix="1" applyFont="1" applyFill="1" applyBorder="1" applyAlignment="1">
      <alignment horizontal="left" vertical="center" wrapText="1" readingOrder="1"/>
    </xf>
    <xf numFmtId="43" fontId="11" fillId="2" borderId="5" xfId="2" quotePrefix="1" applyFont="1" applyFill="1" applyBorder="1" applyAlignment="1">
      <alignment horizontal="left" vertical="center" wrapText="1" readingOrder="1"/>
    </xf>
    <xf numFmtId="0" fontId="0" fillId="0" borderId="29" xfId="0" applyBorder="1" applyAlignment="1">
      <alignment vertical="center" wrapText="1" readingOrder="1"/>
    </xf>
    <xf numFmtId="43" fontId="13" fillId="0" borderId="26" xfId="2" applyFont="1" applyBorder="1" applyAlignment="1" applyProtection="1">
      <alignment horizontal="left" vertical="center" wrapText="1"/>
      <protection locked="0"/>
    </xf>
    <xf numFmtId="43" fontId="13" fillId="0" borderId="1" xfId="2" applyFont="1" applyBorder="1" applyAlignment="1" applyProtection="1">
      <alignment horizontal="left" vertical="center" wrapText="1"/>
      <protection locked="0"/>
    </xf>
    <xf numFmtId="0" fontId="0" fillId="0" borderId="3" xfId="0" applyBorder="1"/>
    <xf numFmtId="0" fontId="0" fillId="0" borderId="1" xfId="0" applyBorder="1"/>
  </cellXfs>
  <cellStyles count="12">
    <cellStyle name="Lien hypertexte" xfId="1" builtinId="8"/>
    <cellStyle name="Lien hypertexte 2" xfId="6" xr:uid="{DAFACAFD-89E3-454F-8050-A02A6F9E30C8}"/>
    <cellStyle name="Milliers" xfId="2" builtinId="3"/>
    <cellStyle name="Milliers 2" xfId="7" xr:uid="{628F70B3-FC81-4120-9F5D-CB3FF76DC939}"/>
    <cellStyle name="Milliers 3" xfId="11" xr:uid="{97B61B92-38B0-4A22-839E-B55775B80F28}"/>
    <cellStyle name="Monétaire" xfId="4" builtinId="4"/>
    <cellStyle name="Monétaire 2" xfId="8" xr:uid="{38835AD0-F7BB-4718-885E-A050E3A67EB9}"/>
    <cellStyle name="Normal" xfId="0" builtinId="0"/>
    <cellStyle name="Normal 2" xfId="5" xr:uid="{C3D53B6E-4B8E-4714-8AE3-03C0C208DC60}"/>
    <cellStyle name="Normal 3" xfId="10" xr:uid="{E80CECFD-2915-4143-A686-5F5ED0BBD7B6}"/>
    <cellStyle name="Pourcentage" xfId="3" builtinId="5"/>
    <cellStyle name="Pourcentage 2" xfId="9" xr:uid="{57708F6C-A032-4B5B-B236-2D124B972621}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38823</xdr:colOff>
      <xdr:row>0</xdr:row>
      <xdr:rowOff>48922</xdr:rowOff>
    </xdr:from>
    <xdr:to>
      <xdr:col>0</xdr:col>
      <xdr:colOff>1111251</xdr:colOff>
      <xdr:row>2</xdr:row>
      <xdr:rowOff>136729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78" y="48922"/>
          <a:ext cx="1072428" cy="469944"/>
        </a:xfrm>
        <a:prstGeom prst="rect">
          <a:avLst/>
        </a:prstGeom>
      </xdr:spPr>
    </xdr:pic>
    <xdr:clientData/>
  </xdr:twoCellAnchor>
  <xdr:twoCellAnchor>
    <xdr:from>
      <xdr:col>3</xdr:col>
      <xdr:colOff>9526</xdr:colOff>
      <xdr:row>0</xdr:row>
      <xdr:rowOff>0</xdr:rowOff>
    </xdr:from>
    <xdr:to>
      <xdr:col>8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81275" y="0"/>
          <a:ext cx="3682194" cy="697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28860</xdr:rowOff>
        </xdr:from>
        <xdr:to>
          <xdr:col>5</xdr:col>
          <xdr:colOff>126993</xdr:colOff>
          <xdr:row>16</xdr:row>
          <xdr:rowOff>86683</xdr:rowOff>
        </xdr:to>
        <xdr:grpSp>
          <xdr:nvGrpSpPr>
            <xdr:cNvPr id="4" name="Groupe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0" y="2130710"/>
              <a:ext cx="5181593" cy="1010323"/>
              <a:chOff x="225616" y="2118711"/>
              <a:chExt cx="4973166" cy="1006435"/>
            </a:xfrm>
          </xdr:grpSpPr>
          <xdr:grpSp>
            <xdr:nvGrpSpPr>
              <xdr:cNvPr id="5" name="Groupe 4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5601" name="Check Box 1" hidden="1">
                  <a:extLst>
                    <a:ext uri="{63B3BB69-23CF-44E3-9099-C40C66FF867C}">
                      <a14:compatExt spid="_x0000_s25601"/>
                    </a:ext>
                    <a:ext uri="{FF2B5EF4-FFF2-40B4-BE49-F238E27FC236}">
                      <a16:creationId xmlns:a16="http://schemas.microsoft.com/office/drawing/2014/main" id="{00000000-0008-0000-0100-00000164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5602" name="Check Box 2" hidden="1">
                  <a:extLst>
                    <a:ext uri="{63B3BB69-23CF-44E3-9099-C40C66FF867C}">
                      <a14:compatExt spid="_x0000_s25602"/>
                    </a:ext>
                    <a:ext uri="{FF2B5EF4-FFF2-40B4-BE49-F238E27FC236}">
                      <a16:creationId xmlns:a16="http://schemas.microsoft.com/office/drawing/2014/main" id="{00000000-0008-0000-0100-00000264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5603" name="Check Box 3" hidden="1">
                  <a:extLst>
                    <a:ext uri="{63B3BB69-23CF-44E3-9099-C40C66FF867C}">
                      <a14:compatExt spid="_x0000_s25603"/>
                    </a:ext>
                    <a:ext uri="{FF2B5EF4-FFF2-40B4-BE49-F238E27FC236}">
                      <a16:creationId xmlns:a16="http://schemas.microsoft.com/office/drawing/2014/main" id="{00000000-0008-0000-0100-00000364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5604" name="Check Box 4" hidden="1">
                  <a:extLst>
                    <a:ext uri="{63B3BB69-23CF-44E3-9099-C40C66FF867C}">
                      <a14:compatExt spid="_x0000_s25604"/>
                    </a:ext>
                    <a:ext uri="{FF2B5EF4-FFF2-40B4-BE49-F238E27FC236}">
                      <a16:creationId xmlns:a16="http://schemas.microsoft.com/office/drawing/2014/main" id="{00000000-0008-0000-0100-00000464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5605" name="Check Box 5" hidden="1">
                  <a:extLst>
                    <a:ext uri="{63B3BB69-23CF-44E3-9099-C40C66FF867C}">
                      <a14:compatExt spid="_x0000_s25605"/>
                    </a:ext>
                    <a:ext uri="{FF2B5EF4-FFF2-40B4-BE49-F238E27FC236}">
                      <a16:creationId xmlns:a16="http://schemas.microsoft.com/office/drawing/2014/main" id="{00000000-0008-0000-0100-00000564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5606" name="Check Box 6" hidden="1">
                  <a:extLst>
                    <a:ext uri="{63B3BB69-23CF-44E3-9099-C40C66FF867C}">
                      <a14:compatExt spid="_x0000_s25606"/>
                    </a:ext>
                    <a:ext uri="{FF2B5EF4-FFF2-40B4-BE49-F238E27FC236}">
                      <a16:creationId xmlns:a16="http://schemas.microsoft.com/office/drawing/2014/main" id="{00000000-0008-0000-0100-00000664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5607" name="Check Box 7" hidden="1">
                <a:extLst>
                  <a:ext uri="{63B3BB69-23CF-44E3-9099-C40C66FF867C}">
                    <a14:compatExt spid="_x0000_s25607"/>
                  </a:ext>
                  <a:ext uri="{FF2B5EF4-FFF2-40B4-BE49-F238E27FC236}">
                    <a16:creationId xmlns:a16="http://schemas.microsoft.com/office/drawing/2014/main" id="{00000000-0008-0000-0100-000007640000}"/>
                  </a:ext>
                </a:extLst>
              </xdr:cNvPr>
              <xdr:cNvSpPr/>
            </xdr:nvSpPr>
            <xdr:spPr bwMode="auto">
              <a:xfrm>
                <a:off x="3352305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fr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6" name="Groupe 5">
                <a:extLst>
                  <a:ext uri="{FF2B5EF4-FFF2-40B4-BE49-F238E27FC236}">
                    <a16:creationId xmlns:a16="http://schemas.microsoft.com/office/drawing/2014/main" id="{00000000-0008-0000-0100-000006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5"/>
                <a:chOff x="1465402" y="2118711"/>
                <a:chExt cx="1664475" cy="1006435"/>
              </a:xfrm>
            </xdr:grpSpPr>
            <xdr:sp macro="" textlink="">
              <xdr:nvSpPr>
                <xdr:cNvPr id="25608" name="Check Box 8" hidden="1">
                  <a:extLst>
                    <a:ext uri="{63B3BB69-23CF-44E3-9099-C40C66FF867C}">
                      <a14:compatExt spid="_x0000_s25608"/>
                    </a:ext>
                    <a:ext uri="{FF2B5EF4-FFF2-40B4-BE49-F238E27FC236}">
                      <a16:creationId xmlns:a16="http://schemas.microsoft.com/office/drawing/2014/main" id="{00000000-0008-0000-0100-00000864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5609" name="Check Box 9" hidden="1">
                  <a:extLst>
                    <a:ext uri="{63B3BB69-23CF-44E3-9099-C40C66FF867C}">
                      <a14:compatExt spid="_x0000_s25609"/>
                    </a:ext>
                    <a:ext uri="{FF2B5EF4-FFF2-40B4-BE49-F238E27FC236}">
                      <a16:creationId xmlns:a16="http://schemas.microsoft.com/office/drawing/2014/main" id="{00000000-0008-0000-0100-00000964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5610" name="Check Box 10" hidden="1">
                  <a:extLst>
                    <a:ext uri="{63B3BB69-23CF-44E3-9099-C40C66FF867C}">
                      <a14:compatExt spid="_x0000_s25610"/>
                    </a:ext>
                    <a:ext uri="{FF2B5EF4-FFF2-40B4-BE49-F238E27FC236}">
                      <a16:creationId xmlns:a16="http://schemas.microsoft.com/office/drawing/2014/main" id="{00000000-0008-0000-0100-00000A64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5611" name="Check Box 11" hidden="1">
                  <a:extLst>
                    <a:ext uri="{63B3BB69-23CF-44E3-9099-C40C66FF867C}">
                      <a14:compatExt spid="_x0000_s25611"/>
                    </a:ext>
                    <a:ext uri="{FF2B5EF4-FFF2-40B4-BE49-F238E27FC236}">
                      <a16:creationId xmlns:a16="http://schemas.microsoft.com/office/drawing/2014/main" id="{00000000-0008-0000-0100-00000B640000}"/>
                    </a:ext>
                  </a:extLst>
                </xdr:cNvPr>
                <xdr:cNvSpPr/>
              </xdr:nvSpPr>
              <xdr:spPr bwMode="auto">
                <a:xfrm>
                  <a:off x="1465402" y="2989328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5612" name="Check Box 12" hidden="1">
                  <a:extLst>
                    <a:ext uri="{63B3BB69-23CF-44E3-9099-C40C66FF867C}">
                      <a14:compatExt spid="_x0000_s25612"/>
                    </a:ext>
                    <a:ext uri="{FF2B5EF4-FFF2-40B4-BE49-F238E27FC236}">
                      <a16:creationId xmlns:a16="http://schemas.microsoft.com/office/drawing/2014/main" id="{00000000-0008-0000-0100-00000C64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5613" name="Check Box 13" hidden="1">
                  <a:extLst>
                    <a:ext uri="{63B3BB69-23CF-44E3-9099-C40C66FF867C}">
                      <a14:compatExt spid="_x0000_s25613"/>
                    </a:ext>
                    <a:ext uri="{FF2B5EF4-FFF2-40B4-BE49-F238E27FC236}">
                      <a16:creationId xmlns:a16="http://schemas.microsoft.com/office/drawing/2014/main" id="{00000000-0008-0000-0100-00000D64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5614" name="Check Box 14" hidden="1">
                  <a:extLst>
                    <a:ext uri="{63B3BB69-23CF-44E3-9099-C40C66FF867C}">
                      <a14:compatExt spid="_x0000_s25614"/>
                    </a:ext>
                    <a:ext uri="{FF2B5EF4-FFF2-40B4-BE49-F238E27FC236}">
                      <a16:creationId xmlns:a16="http://schemas.microsoft.com/office/drawing/2014/main" id="{00000000-0008-0000-0100-00000E64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7" name="Groupe 6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5615" name="Check Box 15" hidden="1">
                  <a:extLst>
                    <a:ext uri="{63B3BB69-23CF-44E3-9099-C40C66FF867C}">
                      <a14:compatExt spid="_x0000_s25615"/>
                    </a:ext>
                    <a:ext uri="{FF2B5EF4-FFF2-40B4-BE49-F238E27FC236}">
                      <a16:creationId xmlns:a16="http://schemas.microsoft.com/office/drawing/2014/main" id="{00000000-0008-0000-0100-00000F64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5616" name="Check Box 16" hidden="1">
                  <a:extLst>
                    <a:ext uri="{63B3BB69-23CF-44E3-9099-C40C66FF867C}">
                      <a14:compatExt spid="_x0000_s25616"/>
                    </a:ext>
                    <a:ext uri="{FF2B5EF4-FFF2-40B4-BE49-F238E27FC236}">
                      <a16:creationId xmlns:a16="http://schemas.microsoft.com/office/drawing/2014/main" id="{00000000-0008-0000-0100-00001064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5617" name="Check Box 17" hidden="1">
                  <a:extLst>
                    <a:ext uri="{63B3BB69-23CF-44E3-9099-C40C66FF867C}">
                      <a14:compatExt spid="_x0000_s25617"/>
                    </a:ext>
                    <a:ext uri="{FF2B5EF4-FFF2-40B4-BE49-F238E27FC236}">
                      <a16:creationId xmlns:a16="http://schemas.microsoft.com/office/drawing/2014/main" id="{00000000-0008-0000-0100-00001164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5618" name="Check Box 18" hidden="1">
                  <a:extLst>
                    <a:ext uri="{63B3BB69-23CF-44E3-9099-C40C66FF867C}">
                      <a14:compatExt spid="_x0000_s25618"/>
                    </a:ext>
                    <a:ext uri="{FF2B5EF4-FFF2-40B4-BE49-F238E27FC236}">
                      <a16:creationId xmlns:a16="http://schemas.microsoft.com/office/drawing/2014/main" id="{00000000-0008-0000-0100-00001264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5619" name="Check Box 19" hidden="1">
                  <a:extLst>
                    <a:ext uri="{63B3BB69-23CF-44E3-9099-C40C66FF867C}">
                      <a14:compatExt spid="_x0000_s25619"/>
                    </a:ext>
                    <a:ext uri="{FF2B5EF4-FFF2-40B4-BE49-F238E27FC236}">
                      <a16:creationId xmlns:a16="http://schemas.microsoft.com/office/drawing/2014/main" id="{00000000-0008-0000-0100-00001364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5</xdr:col>
      <xdr:colOff>22514</xdr:colOff>
      <xdr:row>61</xdr:row>
      <xdr:rowOff>86590</xdr:rowOff>
    </xdr:from>
    <xdr:to>
      <xdr:col>6</xdr:col>
      <xdr:colOff>342900</xdr:colOff>
      <xdr:row>87</xdr:row>
      <xdr:rowOff>117765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077114" y="11713440"/>
          <a:ext cx="1050636" cy="4984175"/>
          <a:chOff x="4914900" y="11516590"/>
          <a:chExt cx="808760" cy="8603675"/>
        </a:xfrm>
      </xdr:grpSpPr>
      <xdr:cxnSp macro="">
        <xdr:nvCxnSpPr>
          <xdr:cNvPr id="9" name="Connecteur : en arc 29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36368</xdr:colOff>
      <xdr:row>118</xdr:row>
      <xdr:rowOff>95250</xdr:rowOff>
    </xdr:from>
    <xdr:to>
      <xdr:col>8</xdr:col>
      <xdr:colOff>95250</xdr:colOff>
      <xdr:row>133</xdr:row>
      <xdr:rowOff>105641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5090968" y="22580600"/>
          <a:ext cx="1938482" cy="3337791"/>
          <a:chOff x="4932218" y="20478749"/>
          <a:chExt cx="1988128" cy="3163167"/>
        </a:xfrm>
      </xdr:grpSpPr>
      <xdr:cxnSp macro="">
        <xdr:nvCxnSpPr>
          <xdr:cNvPr id="12" name="Connecteur : en arc 29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36369</xdr:colOff>
      <xdr:row>28</xdr:row>
      <xdr:rowOff>86593</xdr:rowOff>
    </xdr:from>
    <xdr:to>
      <xdr:col>6</xdr:col>
      <xdr:colOff>333376</xdr:colOff>
      <xdr:row>59</xdr:row>
      <xdr:rowOff>122963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5090969" y="5426943"/>
          <a:ext cx="1027257" cy="5941870"/>
          <a:chOff x="4932219" y="5420593"/>
          <a:chExt cx="1001857" cy="5941870"/>
        </a:xfrm>
      </xdr:grpSpPr>
      <xdr:cxnSp macro="">
        <xdr:nvCxnSpPr>
          <xdr:cNvPr id="15" name="Connecteur : en arc 29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35718</xdr:colOff>
      <xdr:row>89</xdr:row>
      <xdr:rowOff>95250</xdr:rowOff>
    </xdr:from>
    <xdr:to>
      <xdr:col>6</xdr:col>
      <xdr:colOff>356104</xdr:colOff>
      <xdr:row>116</xdr:row>
      <xdr:rowOff>130969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5090318" y="17056100"/>
          <a:ext cx="1050636" cy="5179219"/>
          <a:chOff x="4914900" y="11516590"/>
          <a:chExt cx="808760" cy="8603675"/>
        </a:xfrm>
      </xdr:grpSpPr>
      <xdr:cxnSp macro="">
        <xdr:nvCxnSpPr>
          <xdr:cNvPr id="18" name="Connecteur : en arc 29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necteur droit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38823</xdr:colOff>
      <xdr:row>0</xdr:row>
      <xdr:rowOff>48922</xdr:rowOff>
    </xdr:from>
    <xdr:to>
      <xdr:col>0</xdr:col>
      <xdr:colOff>1111251</xdr:colOff>
      <xdr:row>2</xdr:row>
      <xdr:rowOff>136729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78" y="48922"/>
          <a:ext cx="1072428" cy="469944"/>
        </a:xfrm>
        <a:prstGeom prst="rect">
          <a:avLst/>
        </a:prstGeom>
      </xdr:spPr>
    </xdr:pic>
    <xdr:clientData/>
  </xdr:twoCellAnchor>
  <xdr:twoCellAnchor>
    <xdr:from>
      <xdr:col>3</xdr:col>
      <xdr:colOff>9526</xdr:colOff>
      <xdr:row>0</xdr:row>
      <xdr:rowOff>0</xdr:rowOff>
    </xdr:from>
    <xdr:to>
      <xdr:col>8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81275" y="0"/>
          <a:ext cx="3682194" cy="697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28860</xdr:rowOff>
        </xdr:from>
        <xdr:to>
          <xdr:col>5</xdr:col>
          <xdr:colOff>126993</xdr:colOff>
          <xdr:row>16</xdr:row>
          <xdr:rowOff>86683</xdr:rowOff>
        </xdr:to>
        <xdr:grpSp>
          <xdr:nvGrpSpPr>
            <xdr:cNvPr id="4" name="Groupe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0" y="2130710"/>
              <a:ext cx="5181593" cy="1010323"/>
              <a:chOff x="225616" y="2118711"/>
              <a:chExt cx="4973166" cy="1006435"/>
            </a:xfrm>
          </xdr:grpSpPr>
          <xdr:grpSp>
            <xdr:nvGrpSpPr>
              <xdr:cNvPr id="5" name="Groupe 4">
                <a:extLs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6625" name="Check Box 1" hidden="1">
                  <a:extLst>
                    <a:ext uri="{63B3BB69-23CF-44E3-9099-C40C66FF867C}">
                      <a14:compatExt spid="_x0000_s26625"/>
                    </a:ext>
                    <a:ext uri="{FF2B5EF4-FFF2-40B4-BE49-F238E27FC236}">
                      <a16:creationId xmlns:a16="http://schemas.microsoft.com/office/drawing/2014/main" id="{00000000-0008-0000-0200-00000168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6626" name="Check Box 2" hidden="1">
                  <a:extLst>
                    <a:ext uri="{63B3BB69-23CF-44E3-9099-C40C66FF867C}">
                      <a14:compatExt spid="_x0000_s26626"/>
                    </a:ext>
                    <a:ext uri="{FF2B5EF4-FFF2-40B4-BE49-F238E27FC236}">
                      <a16:creationId xmlns:a16="http://schemas.microsoft.com/office/drawing/2014/main" id="{00000000-0008-0000-0200-00000268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6627" name="Check Box 3" hidden="1">
                  <a:extLst>
                    <a:ext uri="{63B3BB69-23CF-44E3-9099-C40C66FF867C}">
                      <a14:compatExt spid="_x0000_s26627"/>
                    </a:ext>
                    <a:ext uri="{FF2B5EF4-FFF2-40B4-BE49-F238E27FC236}">
                      <a16:creationId xmlns:a16="http://schemas.microsoft.com/office/drawing/2014/main" id="{00000000-0008-0000-0200-00000368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6628" name="Check Box 4" hidden="1">
                  <a:extLst>
                    <a:ext uri="{63B3BB69-23CF-44E3-9099-C40C66FF867C}">
                      <a14:compatExt spid="_x0000_s26628"/>
                    </a:ext>
                    <a:ext uri="{FF2B5EF4-FFF2-40B4-BE49-F238E27FC236}">
                      <a16:creationId xmlns:a16="http://schemas.microsoft.com/office/drawing/2014/main" id="{00000000-0008-0000-0200-00000468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6629" name="Check Box 5" hidden="1">
                  <a:extLst>
                    <a:ext uri="{63B3BB69-23CF-44E3-9099-C40C66FF867C}">
                      <a14:compatExt spid="_x0000_s26629"/>
                    </a:ext>
                    <a:ext uri="{FF2B5EF4-FFF2-40B4-BE49-F238E27FC236}">
                      <a16:creationId xmlns:a16="http://schemas.microsoft.com/office/drawing/2014/main" id="{00000000-0008-0000-0200-00000568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6630" name="Check Box 6" hidden="1">
                  <a:extLst>
                    <a:ext uri="{63B3BB69-23CF-44E3-9099-C40C66FF867C}">
                      <a14:compatExt spid="_x0000_s26630"/>
                    </a:ext>
                    <a:ext uri="{FF2B5EF4-FFF2-40B4-BE49-F238E27FC236}">
                      <a16:creationId xmlns:a16="http://schemas.microsoft.com/office/drawing/2014/main" id="{00000000-0008-0000-0200-00000668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6631" name="Check Box 7" hidden="1">
                <a:extLst>
                  <a:ext uri="{63B3BB69-23CF-44E3-9099-C40C66FF867C}">
                    <a14:compatExt spid="_x0000_s26631"/>
                  </a:ext>
                  <a:ext uri="{FF2B5EF4-FFF2-40B4-BE49-F238E27FC236}">
                    <a16:creationId xmlns:a16="http://schemas.microsoft.com/office/drawing/2014/main" id="{00000000-0008-0000-0200-000007680000}"/>
                  </a:ext>
                </a:extLst>
              </xdr:cNvPr>
              <xdr:cNvSpPr/>
            </xdr:nvSpPr>
            <xdr:spPr bwMode="auto">
              <a:xfrm>
                <a:off x="3352305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fr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6" name="Groupe 5">
                <a:extLst>
                  <a:ext uri="{FF2B5EF4-FFF2-40B4-BE49-F238E27FC236}">
                    <a16:creationId xmlns:a16="http://schemas.microsoft.com/office/drawing/2014/main" id="{00000000-0008-0000-0200-000006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5"/>
                <a:chOff x="1465402" y="2118711"/>
                <a:chExt cx="1664475" cy="1006435"/>
              </a:xfrm>
            </xdr:grpSpPr>
            <xdr:sp macro="" textlink="">
              <xdr:nvSpPr>
                <xdr:cNvPr id="26632" name="Check Box 8" hidden="1">
                  <a:extLst>
                    <a:ext uri="{63B3BB69-23CF-44E3-9099-C40C66FF867C}">
                      <a14:compatExt spid="_x0000_s26632"/>
                    </a:ext>
                    <a:ext uri="{FF2B5EF4-FFF2-40B4-BE49-F238E27FC236}">
                      <a16:creationId xmlns:a16="http://schemas.microsoft.com/office/drawing/2014/main" id="{00000000-0008-0000-0200-00000868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6633" name="Check Box 9" hidden="1">
                  <a:extLst>
                    <a:ext uri="{63B3BB69-23CF-44E3-9099-C40C66FF867C}">
                      <a14:compatExt spid="_x0000_s26633"/>
                    </a:ext>
                    <a:ext uri="{FF2B5EF4-FFF2-40B4-BE49-F238E27FC236}">
                      <a16:creationId xmlns:a16="http://schemas.microsoft.com/office/drawing/2014/main" id="{00000000-0008-0000-0200-00000968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6634" name="Check Box 10" hidden="1">
                  <a:extLst>
                    <a:ext uri="{63B3BB69-23CF-44E3-9099-C40C66FF867C}">
                      <a14:compatExt spid="_x0000_s26634"/>
                    </a:ext>
                    <a:ext uri="{FF2B5EF4-FFF2-40B4-BE49-F238E27FC236}">
                      <a16:creationId xmlns:a16="http://schemas.microsoft.com/office/drawing/2014/main" id="{00000000-0008-0000-0200-00000A68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6635" name="Check Box 11" hidden="1">
                  <a:extLst>
                    <a:ext uri="{63B3BB69-23CF-44E3-9099-C40C66FF867C}">
                      <a14:compatExt spid="_x0000_s26635"/>
                    </a:ext>
                    <a:ext uri="{FF2B5EF4-FFF2-40B4-BE49-F238E27FC236}">
                      <a16:creationId xmlns:a16="http://schemas.microsoft.com/office/drawing/2014/main" id="{00000000-0008-0000-0200-00000B680000}"/>
                    </a:ext>
                  </a:extLst>
                </xdr:cNvPr>
                <xdr:cNvSpPr/>
              </xdr:nvSpPr>
              <xdr:spPr bwMode="auto">
                <a:xfrm>
                  <a:off x="1465402" y="2989328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6636" name="Check Box 12" hidden="1">
                  <a:extLst>
                    <a:ext uri="{63B3BB69-23CF-44E3-9099-C40C66FF867C}">
                      <a14:compatExt spid="_x0000_s26636"/>
                    </a:ext>
                    <a:ext uri="{FF2B5EF4-FFF2-40B4-BE49-F238E27FC236}">
                      <a16:creationId xmlns:a16="http://schemas.microsoft.com/office/drawing/2014/main" id="{00000000-0008-0000-0200-00000C68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6637" name="Check Box 13" hidden="1">
                  <a:extLst>
                    <a:ext uri="{63B3BB69-23CF-44E3-9099-C40C66FF867C}">
                      <a14:compatExt spid="_x0000_s26637"/>
                    </a:ext>
                    <a:ext uri="{FF2B5EF4-FFF2-40B4-BE49-F238E27FC236}">
                      <a16:creationId xmlns:a16="http://schemas.microsoft.com/office/drawing/2014/main" id="{00000000-0008-0000-0200-00000D68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6638" name="Check Box 14" hidden="1">
                  <a:extLst>
                    <a:ext uri="{63B3BB69-23CF-44E3-9099-C40C66FF867C}">
                      <a14:compatExt spid="_x0000_s26638"/>
                    </a:ext>
                    <a:ext uri="{FF2B5EF4-FFF2-40B4-BE49-F238E27FC236}">
                      <a16:creationId xmlns:a16="http://schemas.microsoft.com/office/drawing/2014/main" id="{00000000-0008-0000-0200-00000E68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7" name="Groupe 6">
                <a:extLst>
                  <a:ext uri="{FF2B5EF4-FFF2-40B4-BE49-F238E27FC236}">
                    <a16:creationId xmlns:a16="http://schemas.microsoft.com/office/drawing/2014/main" id="{00000000-0008-0000-0200-000007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6639" name="Check Box 15" hidden="1">
                  <a:extLst>
                    <a:ext uri="{63B3BB69-23CF-44E3-9099-C40C66FF867C}">
                      <a14:compatExt spid="_x0000_s26639"/>
                    </a:ext>
                    <a:ext uri="{FF2B5EF4-FFF2-40B4-BE49-F238E27FC236}">
                      <a16:creationId xmlns:a16="http://schemas.microsoft.com/office/drawing/2014/main" id="{00000000-0008-0000-0200-00000F68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6640" name="Check Box 16" hidden="1">
                  <a:extLst>
                    <a:ext uri="{63B3BB69-23CF-44E3-9099-C40C66FF867C}">
                      <a14:compatExt spid="_x0000_s26640"/>
                    </a:ext>
                    <a:ext uri="{FF2B5EF4-FFF2-40B4-BE49-F238E27FC236}">
                      <a16:creationId xmlns:a16="http://schemas.microsoft.com/office/drawing/2014/main" id="{00000000-0008-0000-0200-00001068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6641" name="Check Box 17" hidden="1">
                  <a:extLst>
                    <a:ext uri="{63B3BB69-23CF-44E3-9099-C40C66FF867C}">
                      <a14:compatExt spid="_x0000_s26641"/>
                    </a:ext>
                    <a:ext uri="{FF2B5EF4-FFF2-40B4-BE49-F238E27FC236}">
                      <a16:creationId xmlns:a16="http://schemas.microsoft.com/office/drawing/2014/main" id="{00000000-0008-0000-0200-00001168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6642" name="Check Box 18" hidden="1">
                  <a:extLst>
                    <a:ext uri="{63B3BB69-23CF-44E3-9099-C40C66FF867C}">
                      <a14:compatExt spid="_x0000_s26642"/>
                    </a:ext>
                    <a:ext uri="{FF2B5EF4-FFF2-40B4-BE49-F238E27FC236}">
                      <a16:creationId xmlns:a16="http://schemas.microsoft.com/office/drawing/2014/main" id="{00000000-0008-0000-0200-00001268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6643" name="Check Box 19" hidden="1">
                  <a:extLst>
                    <a:ext uri="{63B3BB69-23CF-44E3-9099-C40C66FF867C}">
                      <a14:compatExt spid="_x0000_s26643"/>
                    </a:ext>
                    <a:ext uri="{FF2B5EF4-FFF2-40B4-BE49-F238E27FC236}">
                      <a16:creationId xmlns:a16="http://schemas.microsoft.com/office/drawing/2014/main" id="{00000000-0008-0000-0200-00001368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5</xdr:col>
      <xdr:colOff>22514</xdr:colOff>
      <xdr:row>61</xdr:row>
      <xdr:rowOff>86590</xdr:rowOff>
    </xdr:from>
    <xdr:to>
      <xdr:col>6</xdr:col>
      <xdr:colOff>342900</xdr:colOff>
      <xdr:row>87</xdr:row>
      <xdr:rowOff>117765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077114" y="11713440"/>
          <a:ext cx="1050636" cy="4984175"/>
          <a:chOff x="4914900" y="11516590"/>
          <a:chExt cx="808760" cy="8603675"/>
        </a:xfrm>
      </xdr:grpSpPr>
      <xdr:cxnSp macro="">
        <xdr:nvCxnSpPr>
          <xdr:cNvPr id="9" name="Connecteur : en arc 29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36368</xdr:colOff>
      <xdr:row>118</xdr:row>
      <xdr:rowOff>95250</xdr:rowOff>
    </xdr:from>
    <xdr:to>
      <xdr:col>8</xdr:col>
      <xdr:colOff>95250</xdr:colOff>
      <xdr:row>133</xdr:row>
      <xdr:rowOff>105641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5090968" y="22580600"/>
          <a:ext cx="1957532" cy="3325091"/>
          <a:chOff x="4932218" y="20478749"/>
          <a:chExt cx="1988128" cy="3163167"/>
        </a:xfrm>
      </xdr:grpSpPr>
      <xdr:cxnSp macro="">
        <xdr:nvCxnSpPr>
          <xdr:cNvPr id="12" name="Connecteur : en arc 29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36369</xdr:colOff>
      <xdr:row>28</xdr:row>
      <xdr:rowOff>86593</xdr:rowOff>
    </xdr:from>
    <xdr:to>
      <xdr:col>6</xdr:col>
      <xdr:colOff>333376</xdr:colOff>
      <xdr:row>59</xdr:row>
      <xdr:rowOff>122963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5090969" y="5426943"/>
          <a:ext cx="1027257" cy="5941870"/>
          <a:chOff x="4932219" y="5420593"/>
          <a:chExt cx="1001857" cy="5941870"/>
        </a:xfrm>
      </xdr:grpSpPr>
      <xdr:cxnSp macro="">
        <xdr:nvCxnSpPr>
          <xdr:cNvPr id="15" name="Connecteur : en arc 29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35718</xdr:colOff>
      <xdr:row>89</xdr:row>
      <xdr:rowOff>95250</xdr:rowOff>
    </xdr:from>
    <xdr:to>
      <xdr:col>6</xdr:col>
      <xdr:colOff>356104</xdr:colOff>
      <xdr:row>116</xdr:row>
      <xdr:rowOff>130969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5090318" y="17056100"/>
          <a:ext cx="1050636" cy="5179219"/>
          <a:chOff x="4914900" y="11516590"/>
          <a:chExt cx="808760" cy="8603675"/>
        </a:xfrm>
      </xdr:grpSpPr>
      <xdr:cxnSp macro="">
        <xdr:nvCxnSpPr>
          <xdr:cNvPr id="18" name="Connecteur : en arc 29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necteur droit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38823</xdr:colOff>
      <xdr:row>0</xdr:row>
      <xdr:rowOff>48922</xdr:rowOff>
    </xdr:from>
    <xdr:to>
      <xdr:col>1</xdr:col>
      <xdr:colOff>1111251</xdr:colOff>
      <xdr:row>2</xdr:row>
      <xdr:rowOff>136729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48" y="48922"/>
          <a:ext cx="1072428" cy="46880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10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31470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acefrsm@consommateur.qc.ca  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68432</xdr:colOff>
          <xdr:row>11</xdr:row>
          <xdr:rowOff>35298</xdr:rowOff>
        </xdr:from>
        <xdr:to>
          <xdr:col>8</xdr:col>
          <xdr:colOff>5867</xdr:colOff>
          <xdr:row>16</xdr:row>
          <xdr:rowOff>96856</xdr:rowOff>
        </xdr:to>
        <xdr:grpSp>
          <xdr:nvGrpSpPr>
            <xdr:cNvPr id="15" name="Groupe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GrpSpPr/>
          </xdr:nvGrpSpPr>
          <xdr:grpSpPr>
            <a:xfrm>
              <a:off x="233532" y="2137148"/>
              <a:ext cx="5538135" cy="1014058"/>
              <a:chOff x="225616" y="2118711"/>
              <a:chExt cx="4973163" cy="1006438"/>
            </a:xfrm>
          </xdr:grpSpPr>
          <xdr:grpSp>
            <xdr:nvGrpSpPr>
              <xdr:cNvPr id="12" name="Groupe 11">
                <a:extLst>
                  <a:ext uri="{FF2B5EF4-FFF2-40B4-BE49-F238E27FC236}">
                    <a16:creationId xmlns:a16="http://schemas.microsoft.com/office/drawing/2014/main" id="{00000000-0008-0000-0300-00000C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89"/>
                <a:chOff x="188575" y="2118711"/>
                <a:chExt cx="1141268" cy="893789"/>
              </a:xfrm>
            </xdr:grpSpPr>
            <xdr:sp macro="" textlink="">
              <xdr:nvSpPr>
                <xdr:cNvPr id="23553" name="Check Box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300-0000015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3554" name="Check Box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300-0000025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3555" name="Check Box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300-0000035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3556" name="Check Box 4" hidden="1">
                  <a:extLst>
                    <a:ext uri="{63B3BB69-23CF-44E3-9099-C40C66FF867C}">
                      <a14:compatExt spid="_x0000_s23556"/>
                    </a:ext>
                    <a:ext uri="{FF2B5EF4-FFF2-40B4-BE49-F238E27FC236}">
                      <a16:creationId xmlns:a16="http://schemas.microsoft.com/office/drawing/2014/main" id="{00000000-0008-0000-0300-0000045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3557" name="Check Box 5" hidden="1">
                  <a:extLst>
                    <a:ext uri="{63B3BB69-23CF-44E3-9099-C40C66FF867C}">
                      <a14:compatExt spid="_x0000_s23557"/>
                    </a:ext>
                    <a:ext uri="{FF2B5EF4-FFF2-40B4-BE49-F238E27FC236}">
                      <a16:creationId xmlns:a16="http://schemas.microsoft.com/office/drawing/2014/main" id="{00000000-0008-0000-0300-0000055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3558" name="Check Box 6" hidden="1">
                  <a:extLst>
                    <a:ext uri="{63B3BB69-23CF-44E3-9099-C40C66FF867C}">
                      <a14:compatExt spid="_x0000_s23558"/>
                    </a:ext>
                    <a:ext uri="{FF2B5EF4-FFF2-40B4-BE49-F238E27FC236}">
                      <a16:creationId xmlns:a16="http://schemas.microsoft.com/office/drawing/2014/main" id="{00000000-0008-0000-0300-0000065C0000}"/>
                    </a:ext>
                  </a:extLst>
                </xdr:cNvPr>
                <xdr:cNvSpPr/>
              </xdr:nvSpPr>
              <xdr:spPr bwMode="auto">
                <a:xfrm>
                  <a:off x="188575" y="2828813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3562" name="Check Box 10" hidden="1">
                <a:extLst>
                  <a:ext uri="{63B3BB69-23CF-44E3-9099-C40C66FF867C}">
                    <a14:compatExt spid="_x0000_s23562"/>
                  </a:ext>
                  <a:ext uri="{FF2B5EF4-FFF2-40B4-BE49-F238E27FC236}">
                    <a16:creationId xmlns:a16="http://schemas.microsoft.com/office/drawing/2014/main" id="{00000000-0008-0000-0300-00000A5C0000}"/>
                  </a:ext>
                </a:extLst>
              </xdr:cNvPr>
              <xdr:cNvSpPr/>
            </xdr:nvSpPr>
            <xdr:spPr bwMode="auto">
              <a:xfrm>
                <a:off x="3352303" y="2892707"/>
                <a:ext cx="1846476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fr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14" name="Groupe 13">
                <a:extLst>
                  <a:ext uri="{FF2B5EF4-FFF2-40B4-BE49-F238E27FC236}">
                    <a16:creationId xmlns:a16="http://schemas.microsoft.com/office/drawing/2014/main" id="{00000000-0008-0000-0300-00000E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8"/>
                <a:chOff x="1465402" y="2118711"/>
                <a:chExt cx="1664475" cy="1006438"/>
              </a:xfrm>
            </xdr:grpSpPr>
            <xdr:sp macro="" textlink="">
              <xdr:nvSpPr>
                <xdr:cNvPr id="23559" name="Check Box 7" hidden="1">
                  <a:extLst>
                    <a:ext uri="{63B3BB69-23CF-44E3-9099-C40C66FF867C}">
                      <a14:compatExt spid="_x0000_s23559"/>
                    </a:ext>
                    <a:ext uri="{FF2B5EF4-FFF2-40B4-BE49-F238E27FC236}">
                      <a16:creationId xmlns:a16="http://schemas.microsoft.com/office/drawing/2014/main" id="{00000000-0008-0000-0300-0000075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3560" name="Check Box 8" hidden="1">
                  <a:extLst>
                    <a:ext uri="{63B3BB69-23CF-44E3-9099-C40C66FF867C}">
                      <a14:compatExt spid="_x0000_s23560"/>
                    </a:ext>
                    <a:ext uri="{FF2B5EF4-FFF2-40B4-BE49-F238E27FC236}">
                      <a16:creationId xmlns:a16="http://schemas.microsoft.com/office/drawing/2014/main" id="{00000000-0008-0000-0300-0000085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3561" name="Check Box 9" hidden="1">
                  <a:extLst>
                    <a:ext uri="{63B3BB69-23CF-44E3-9099-C40C66FF867C}">
                      <a14:compatExt spid="_x0000_s23561"/>
                    </a:ext>
                    <a:ext uri="{FF2B5EF4-FFF2-40B4-BE49-F238E27FC236}">
                      <a16:creationId xmlns:a16="http://schemas.microsoft.com/office/drawing/2014/main" id="{00000000-0008-0000-0300-0000095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3563" name="Check Box 11" hidden="1">
                  <a:extLst>
                    <a:ext uri="{63B3BB69-23CF-44E3-9099-C40C66FF867C}">
                      <a14:compatExt spid="_x0000_s23563"/>
                    </a:ext>
                    <a:ext uri="{FF2B5EF4-FFF2-40B4-BE49-F238E27FC236}">
                      <a16:creationId xmlns:a16="http://schemas.microsoft.com/office/drawing/2014/main" id="{00000000-0008-0000-0300-00000B5C0000}"/>
                    </a:ext>
                  </a:extLst>
                </xdr:cNvPr>
                <xdr:cNvSpPr/>
              </xdr:nvSpPr>
              <xdr:spPr bwMode="auto">
                <a:xfrm>
                  <a:off x="1465402" y="298933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3564" name="Check Box 12" hidden="1">
                  <a:extLst>
                    <a:ext uri="{63B3BB69-23CF-44E3-9099-C40C66FF867C}">
                      <a14:compatExt spid="_x0000_s23564"/>
                    </a:ext>
                    <a:ext uri="{FF2B5EF4-FFF2-40B4-BE49-F238E27FC236}">
                      <a16:creationId xmlns:a16="http://schemas.microsoft.com/office/drawing/2014/main" id="{00000000-0008-0000-0300-00000C5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3565" name="Check Box 13" hidden="1">
                  <a:extLst>
                    <a:ext uri="{63B3BB69-23CF-44E3-9099-C40C66FF867C}">
                      <a14:compatExt spid="_x0000_s23565"/>
                    </a:ext>
                    <a:ext uri="{FF2B5EF4-FFF2-40B4-BE49-F238E27FC236}">
                      <a16:creationId xmlns:a16="http://schemas.microsoft.com/office/drawing/2014/main" id="{00000000-0008-0000-0300-00000D5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3566" name="Check Box 14" hidden="1">
                  <a:extLst>
                    <a:ext uri="{63B3BB69-23CF-44E3-9099-C40C66FF867C}">
                      <a14:compatExt spid="_x0000_s23566"/>
                    </a:ext>
                    <a:ext uri="{FF2B5EF4-FFF2-40B4-BE49-F238E27FC236}">
                      <a16:creationId xmlns:a16="http://schemas.microsoft.com/office/drawing/2014/main" id="{00000000-0008-0000-0300-00000E5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300-00000D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3567" name="Check Box 15" hidden="1">
                  <a:extLst>
                    <a:ext uri="{63B3BB69-23CF-44E3-9099-C40C66FF867C}">
                      <a14:compatExt spid="_x0000_s23567"/>
                    </a:ext>
                    <a:ext uri="{FF2B5EF4-FFF2-40B4-BE49-F238E27FC236}">
                      <a16:creationId xmlns:a16="http://schemas.microsoft.com/office/drawing/2014/main" id="{00000000-0008-0000-0300-00000F5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3568" name="Check Box 16" hidden="1">
                  <a:extLst>
                    <a:ext uri="{63B3BB69-23CF-44E3-9099-C40C66FF867C}">
                      <a14:compatExt spid="_x0000_s23568"/>
                    </a:ext>
                    <a:ext uri="{FF2B5EF4-FFF2-40B4-BE49-F238E27FC236}">
                      <a16:creationId xmlns:a16="http://schemas.microsoft.com/office/drawing/2014/main" id="{00000000-0008-0000-0300-0000105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3569" name="Check Box 17" hidden="1">
                  <a:extLst>
                    <a:ext uri="{63B3BB69-23CF-44E3-9099-C40C66FF867C}">
                      <a14:compatExt spid="_x0000_s23569"/>
                    </a:ext>
                    <a:ext uri="{FF2B5EF4-FFF2-40B4-BE49-F238E27FC236}">
                      <a16:creationId xmlns:a16="http://schemas.microsoft.com/office/drawing/2014/main" id="{00000000-0008-0000-0300-0000115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3570" name="Check Box 18" hidden="1">
                  <a:extLst>
                    <a:ext uri="{63B3BB69-23CF-44E3-9099-C40C66FF867C}">
                      <a14:compatExt spid="_x0000_s23570"/>
                    </a:ext>
                    <a:ext uri="{FF2B5EF4-FFF2-40B4-BE49-F238E27FC236}">
                      <a16:creationId xmlns:a16="http://schemas.microsoft.com/office/drawing/2014/main" id="{00000000-0008-0000-0300-0000125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3571" name="Check Box 19" hidden="1">
                  <a:extLst>
                    <a:ext uri="{63B3BB69-23CF-44E3-9099-C40C66FF867C}">
                      <a14:compatExt spid="_x0000_s23571"/>
                    </a:ext>
                    <a:ext uri="{FF2B5EF4-FFF2-40B4-BE49-F238E27FC236}">
                      <a16:creationId xmlns:a16="http://schemas.microsoft.com/office/drawing/2014/main" id="{00000000-0008-0000-0300-0000135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7</xdr:col>
      <xdr:colOff>22514</xdr:colOff>
      <xdr:row>62</xdr:row>
      <xdr:rowOff>86590</xdr:rowOff>
    </xdr:from>
    <xdr:to>
      <xdr:col>7</xdr:col>
      <xdr:colOff>603250</xdr:colOff>
      <xdr:row>103</xdr:row>
      <xdr:rowOff>117765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5127914" y="11795990"/>
          <a:ext cx="580736" cy="7841675"/>
          <a:chOff x="4914900" y="11516590"/>
          <a:chExt cx="808760" cy="8603675"/>
        </a:xfrm>
      </xdr:grpSpPr>
      <xdr:cxnSp macro="">
        <xdr:nvCxnSpPr>
          <xdr:cNvPr id="26" name="Connecteur : en arc 29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36368</xdr:colOff>
      <xdr:row>105</xdr:row>
      <xdr:rowOff>95249</xdr:rowOff>
    </xdr:from>
    <xdr:to>
      <xdr:col>7</xdr:col>
      <xdr:colOff>615950</xdr:colOff>
      <xdr:row>120</xdr:row>
      <xdr:rowOff>105641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pSpPr/>
      </xdr:nvGrpSpPr>
      <xdr:grpSpPr>
        <a:xfrm>
          <a:off x="5141768" y="19996149"/>
          <a:ext cx="579582" cy="2626592"/>
          <a:chOff x="4932218" y="20478749"/>
          <a:chExt cx="1988128" cy="3163167"/>
        </a:xfrm>
      </xdr:grpSpPr>
      <xdr:cxnSp macro="">
        <xdr:nvCxnSpPr>
          <xdr:cNvPr id="29" name="Connecteur : en arc 29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0</xdr:colOff>
      <xdr:row>29</xdr:row>
      <xdr:rowOff>120649</xdr:rowOff>
    </xdr:from>
    <xdr:to>
      <xdr:col>7</xdr:col>
      <xdr:colOff>580736</xdr:colOff>
      <xdr:row>60</xdr:row>
      <xdr:rowOff>139700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7380E7B-ADE8-4A0F-B7B9-42F45CB06F93}"/>
            </a:ext>
          </a:extLst>
        </xdr:cNvPr>
        <xdr:cNvGrpSpPr/>
      </xdr:nvGrpSpPr>
      <xdr:grpSpPr>
        <a:xfrm>
          <a:off x="5105400" y="5651499"/>
          <a:ext cx="580736" cy="5816601"/>
          <a:chOff x="4914900" y="11516590"/>
          <a:chExt cx="808760" cy="8603675"/>
        </a:xfrm>
      </xdr:grpSpPr>
      <xdr:cxnSp macro="">
        <xdr:nvCxnSpPr>
          <xdr:cNvPr id="5" name="Connecteur : en arc 29">
            <a:extLst>
              <a:ext uri="{FF2B5EF4-FFF2-40B4-BE49-F238E27FC236}">
                <a16:creationId xmlns:a16="http://schemas.microsoft.com/office/drawing/2014/main" id="{B844FF25-C367-CB2E-DA71-1EF9657E04CD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DE4FEDC2-4A78-1E35-1C11-E57C5EFA997F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O13"/>
  <sheetViews>
    <sheetView tabSelected="1" workbookViewId="0">
      <selection activeCell="C22" sqref="C22"/>
    </sheetView>
  </sheetViews>
  <sheetFormatPr baseColWidth="10" defaultRowHeight="14.4" x14ac:dyDescent="0.3"/>
  <sheetData>
    <row r="1" spans="1:15" ht="15.6" x14ac:dyDescent="0.3">
      <c r="A1" s="208" t="s">
        <v>141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5.6" x14ac:dyDescent="0.3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5" ht="15.6" x14ac:dyDescent="0.3">
      <c r="A3" s="209" t="s">
        <v>147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O3" s="209"/>
    </row>
    <row r="4" spans="1:15" ht="15.6" x14ac:dyDescent="0.3">
      <c r="A4" s="209" t="s">
        <v>146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.6" x14ac:dyDescent="0.3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</row>
    <row r="6" spans="1:15" ht="15.6" x14ac:dyDescent="0.3">
      <c r="A6" s="209" t="s">
        <v>149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5.6" x14ac:dyDescent="0.3">
      <c r="A7" s="209" t="s">
        <v>148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</row>
    <row r="8" spans="1:15" ht="15.6" x14ac:dyDescent="0.3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5" ht="15.6" x14ac:dyDescent="0.3">
      <c r="A9" s="209" t="s">
        <v>151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</row>
    <row r="10" spans="1:15" ht="15.6" x14ac:dyDescent="0.3">
      <c r="A10" s="209" t="s">
        <v>150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</row>
    <row r="11" spans="1:15" ht="15.6" x14ac:dyDescent="0.3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</row>
    <row r="12" spans="1:15" ht="15.6" x14ac:dyDescent="0.3">
      <c r="A12" s="209" t="s">
        <v>142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</row>
    <row r="13" spans="1:15" ht="15.6" x14ac:dyDescent="0.3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671D-7B15-4BEF-BA7B-FC6D8DCCC43C}">
  <dimension ref="A1:J147"/>
  <sheetViews>
    <sheetView showGridLines="0" zoomScale="120" zoomScaleNormal="120" zoomScalePageLayoutView="110" workbookViewId="0">
      <selection activeCell="A29" sqref="A18:C29"/>
    </sheetView>
  </sheetViews>
  <sheetFormatPr baseColWidth="10" defaultColWidth="12.6640625" defaultRowHeight="15" customHeight="1" x14ac:dyDescent="0.3"/>
  <cols>
    <col min="1" max="2" width="20.5546875" style="89" customWidth="1"/>
    <col min="3" max="4" width="10.6640625" style="89" customWidth="1"/>
    <col min="5" max="5" width="11.33203125" style="89" customWidth="1"/>
    <col min="6" max="6" width="10.6640625" style="89" customWidth="1"/>
    <col min="7" max="7" width="7.6640625" style="89" customWidth="1"/>
    <col min="8" max="8" width="9.109375" style="89" customWidth="1"/>
    <col min="9" max="9" width="2.6640625" style="89" customWidth="1"/>
    <col min="10" max="16384" width="12.6640625" style="89"/>
  </cols>
  <sheetData>
    <row r="1" spans="1:8" ht="15" customHeight="1" x14ac:dyDescent="0.3">
      <c r="E1" s="90"/>
      <c r="F1" s="91"/>
    </row>
    <row r="2" spans="1:8" ht="15" customHeight="1" x14ac:dyDescent="0.3">
      <c r="F2" s="92"/>
    </row>
    <row r="3" spans="1:8" ht="15" customHeight="1" x14ac:dyDescent="0.35">
      <c r="B3" s="240" t="s">
        <v>143</v>
      </c>
      <c r="C3" s="240"/>
      <c r="D3" s="240"/>
      <c r="E3" s="240"/>
      <c r="F3" s="92"/>
    </row>
    <row r="4" spans="1:8" ht="15" customHeight="1" thickBot="1" x14ac:dyDescent="0.35">
      <c r="F4" s="92"/>
    </row>
    <row r="5" spans="1:8" ht="16.05" customHeight="1" thickBot="1" x14ac:dyDescent="0.35">
      <c r="A5" s="93" t="s">
        <v>43</v>
      </c>
      <c r="B5" s="241"/>
      <c r="C5" s="242"/>
      <c r="D5" s="242"/>
      <c r="E5" s="242"/>
      <c r="F5" s="242"/>
      <c r="G5" s="242"/>
      <c r="H5" s="243"/>
    </row>
    <row r="6" spans="1:8" ht="15" customHeight="1" thickBot="1" x14ac:dyDescent="0.35">
      <c r="A6" s="232" t="s">
        <v>39</v>
      </c>
      <c r="B6" s="244"/>
      <c r="C6" s="244"/>
      <c r="D6" s="244"/>
      <c r="E6" s="244"/>
      <c r="F6" s="244"/>
      <c r="G6" s="244"/>
      <c r="H6" s="233"/>
    </row>
    <row r="7" spans="1:8" ht="15" customHeight="1" x14ac:dyDescent="0.3">
      <c r="A7" s="94" t="s">
        <v>77</v>
      </c>
      <c r="B7" s="245"/>
      <c r="C7" s="245"/>
      <c r="D7" s="95"/>
      <c r="E7" s="96" t="s">
        <v>47</v>
      </c>
      <c r="F7" s="245"/>
      <c r="G7" s="245"/>
      <c r="H7" s="246"/>
    </row>
    <row r="8" spans="1:8" ht="15" customHeight="1" x14ac:dyDescent="0.3">
      <c r="A8" s="94" t="s">
        <v>80</v>
      </c>
      <c r="B8" s="247"/>
      <c r="C8" s="247"/>
      <c r="E8" s="97" t="s">
        <v>46</v>
      </c>
      <c r="F8" s="248"/>
      <c r="G8" s="248"/>
      <c r="H8" s="249"/>
    </row>
    <row r="9" spans="1:8" ht="15" customHeight="1" thickBot="1" x14ac:dyDescent="0.35">
      <c r="A9" s="98" t="s">
        <v>79</v>
      </c>
      <c r="B9" s="226"/>
      <c r="C9" s="226"/>
      <c r="D9" s="99"/>
      <c r="E9" s="100" t="s">
        <v>37</v>
      </c>
      <c r="F9" s="227"/>
      <c r="G9" s="227"/>
      <c r="H9" s="228"/>
    </row>
    <row r="10" spans="1:8" ht="15" customHeight="1" thickBot="1" x14ac:dyDescent="0.35">
      <c r="A10" s="98"/>
      <c r="B10" s="101"/>
      <c r="C10" s="101"/>
      <c r="D10" s="99"/>
      <c r="E10" s="100"/>
      <c r="F10" s="102"/>
      <c r="G10" s="102"/>
      <c r="H10" s="103"/>
    </row>
    <row r="11" spans="1:8" ht="15" customHeight="1" thickBot="1" x14ac:dyDescent="0.35">
      <c r="A11" s="104" t="s">
        <v>24</v>
      </c>
      <c r="B11" s="229" t="s">
        <v>45</v>
      </c>
      <c r="C11" s="230"/>
      <c r="D11" s="230"/>
      <c r="E11" s="230"/>
      <c r="F11" s="231"/>
      <c r="G11" s="232" t="s">
        <v>38</v>
      </c>
      <c r="H11" s="233"/>
    </row>
    <row r="12" spans="1:8" ht="15" customHeight="1" x14ac:dyDescent="0.3">
      <c r="A12" s="105"/>
      <c r="B12" s="105"/>
      <c r="C12" s="106"/>
      <c r="D12" s="106"/>
      <c r="E12" s="106"/>
      <c r="F12" s="107"/>
      <c r="G12" s="108" t="s">
        <v>42</v>
      </c>
      <c r="H12" s="109"/>
    </row>
    <row r="13" spans="1:8" ht="15" customHeight="1" x14ac:dyDescent="0.3">
      <c r="A13" s="110"/>
      <c r="B13" s="110"/>
      <c r="F13" s="111"/>
      <c r="G13" s="112" t="s">
        <v>40</v>
      </c>
      <c r="H13" s="113"/>
    </row>
    <row r="14" spans="1:8" ht="15" customHeight="1" x14ac:dyDescent="0.3">
      <c r="A14" s="110"/>
      <c r="B14" s="110"/>
      <c r="F14" s="111"/>
      <c r="G14" s="114" t="s">
        <v>41</v>
      </c>
      <c r="H14" s="115"/>
    </row>
    <row r="15" spans="1:8" ht="15" customHeight="1" x14ac:dyDescent="0.3">
      <c r="A15" s="110"/>
      <c r="B15" s="110"/>
      <c r="F15" s="111"/>
      <c r="G15" s="116"/>
      <c r="H15" s="115"/>
    </row>
    <row r="16" spans="1:8" ht="15" customHeight="1" x14ac:dyDescent="0.3">
      <c r="A16" s="110"/>
      <c r="B16" s="110"/>
      <c r="D16" s="117"/>
      <c r="E16" s="118"/>
      <c r="F16" s="119"/>
      <c r="G16" s="116"/>
      <c r="H16" s="115"/>
    </row>
    <row r="17" spans="1:8" ht="15" customHeight="1" thickBot="1" x14ac:dyDescent="0.35">
      <c r="A17" s="120"/>
      <c r="B17" s="121"/>
      <c r="C17" s="122"/>
      <c r="D17" s="234"/>
      <c r="E17" s="235"/>
      <c r="F17" s="236"/>
      <c r="G17" s="123"/>
      <c r="H17" s="124"/>
    </row>
    <row r="18" spans="1:8" s="129" customFormat="1" ht="15" customHeight="1" thickBot="1" x14ac:dyDescent="0.35">
      <c r="A18" s="237" t="s">
        <v>86</v>
      </c>
      <c r="B18" s="238"/>
      <c r="C18" s="239"/>
      <c r="D18" s="125" t="s">
        <v>0</v>
      </c>
      <c r="E18" s="126" t="s">
        <v>1</v>
      </c>
      <c r="F18" s="127" t="s">
        <v>2</v>
      </c>
      <c r="G18" s="128"/>
    </row>
    <row r="19" spans="1:8" ht="15" customHeight="1" thickBot="1" x14ac:dyDescent="0.35">
      <c r="A19" s="263" t="s">
        <v>112</v>
      </c>
      <c r="B19" s="264"/>
      <c r="C19" s="265"/>
      <c r="D19" s="130"/>
      <c r="E19" s="131">
        <f t="shared" ref="E19:E28" si="0">SUM(D19*4.33,F19/12)</f>
        <v>0</v>
      </c>
      <c r="F19" s="132"/>
      <c r="G19" s="133"/>
    </row>
    <row r="20" spans="1:8" ht="15" customHeight="1" thickBot="1" x14ac:dyDescent="0.35">
      <c r="A20" s="266" t="s">
        <v>113</v>
      </c>
      <c r="B20" s="267"/>
      <c r="C20" s="268"/>
      <c r="D20" s="134"/>
      <c r="E20" s="131">
        <f t="shared" si="0"/>
        <v>0</v>
      </c>
      <c r="F20" s="135"/>
      <c r="G20" s="133"/>
    </row>
    <row r="21" spans="1:8" ht="15" customHeight="1" thickBot="1" x14ac:dyDescent="0.35">
      <c r="A21" s="250" t="s">
        <v>114</v>
      </c>
      <c r="B21" s="269"/>
      <c r="C21" s="270"/>
      <c r="D21" s="134"/>
      <c r="E21" s="131">
        <f t="shared" si="0"/>
        <v>0</v>
      </c>
      <c r="F21" s="135"/>
    </row>
    <row r="22" spans="1:8" ht="15" customHeight="1" thickBot="1" x14ac:dyDescent="0.35">
      <c r="A22" s="266" t="s">
        <v>113</v>
      </c>
      <c r="B22" s="271"/>
      <c r="C22" s="272"/>
      <c r="D22" s="134"/>
      <c r="E22" s="131">
        <f t="shared" si="0"/>
        <v>0</v>
      </c>
      <c r="F22" s="135"/>
      <c r="G22" s="133"/>
    </row>
    <row r="23" spans="1:8" ht="15" customHeight="1" thickBot="1" x14ac:dyDescent="0.35">
      <c r="A23" s="250" t="s">
        <v>22</v>
      </c>
      <c r="B23" s="251"/>
      <c r="C23" s="252"/>
      <c r="D23" s="134"/>
      <c r="E23" s="131">
        <f t="shared" si="0"/>
        <v>0</v>
      </c>
      <c r="F23" s="135"/>
      <c r="G23" s="133"/>
    </row>
    <row r="24" spans="1:8" ht="15" customHeight="1" thickBot="1" x14ac:dyDescent="0.35">
      <c r="A24" s="250" t="s">
        <v>115</v>
      </c>
      <c r="B24" s="251"/>
      <c r="C24" s="252"/>
      <c r="D24" s="134"/>
      <c r="E24" s="131">
        <f t="shared" si="0"/>
        <v>0</v>
      </c>
      <c r="F24" s="135"/>
      <c r="G24" s="133"/>
    </row>
    <row r="25" spans="1:8" ht="15" customHeight="1" thickBot="1" x14ac:dyDescent="0.35">
      <c r="A25" s="250" t="s">
        <v>116</v>
      </c>
      <c r="B25" s="251"/>
      <c r="C25" s="252"/>
      <c r="D25" s="134"/>
      <c r="E25" s="131">
        <f t="shared" si="0"/>
        <v>0</v>
      </c>
      <c r="F25" s="135"/>
      <c r="G25" s="133"/>
    </row>
    <row r="26" spans="1:8" ht="15" customHeight="1" thickBot="1" x14ac:dyDescent="0.35">
      <c r="A26" s="250" t="s">
        <v>117</v>
      </c>
      <c r="B26" s="251"/>
      <c r="C26" s="252"/>
      <c r="D26" s="134"/>
      <c r="E26" s="131">
        <f t="shared" si="0"/>
        <v>0</v>
      </c>
      <c r="F26" s="135"/>
      <c r="G26" s="136"/>
    </row>
    <row r="27" spans="1:8" ht="15" customHeight="1" thickBot="1" x14ac:dyDescent="0.35">
      <c r="A27" s="253" t="s">
        <v>118</v>
      </c>
      <c r="B27" s="254"/>
      <c r="C27" s="255"/>
      <c r="D27" s="134"/>
      <c r="E27" s="131">
        <f t="shared" si="0"/>
        <v>0</v>
      </c>
      <c r="F27" s="135"/>
      <c r="G27" s="136"/>
    </row>
    <row r="28" spans="1:8" ht="15" customHeight="1" thickBot="1" x14ac:dyDescent="0.35">
      <c r="A28" s="256" t="s">
        <v>119</v>
      </c>
      <c r="B28" s="257"/>
      <c r="C28" s="258"/>
      <c r="D28" s="137"/>
      <c r="E28" s="131">
        <f t="shared" si="0"/>
        <v>0</v>
      </c>
      <c r="F28" s="138"/>
      <c r="G28" s="136"/>
    </row>
    <row r="29" spans="1:8" ht="15" customHeight="1" thickBot="1" x14ac:dyDescent="0.35">
      <c r="A29" s="259" t="s">
        <v>68</v>
      </c>
      <c r="B29" s="260"/>
      <c r="C29" s="261"/>
      <c r="D29" s="139">
        <f>SUM(D19:D28)</f>
        <v>0</v>
      </c>
      <c r="E29" s="139">
        <f>SUM(E19:E28)</f>
        <v>0</v>
      </c>
      <c r="F29" s="139">
        <f>SUM(F19:F28)</f>
        <v>0</v>
      </c>
      <c r="G29" s="133"/>
    </row>
    <row r="30" spans="1:8" ht="15" customHeight="1" thickBot="1" x14ac:dyDescent="0.35">
      <c r="A30" s="262"/>
      <c r="B30" s="262"/>
      <c r="C30" s="262"/>
      <c r="D30" s="140"/>
      <c r="E30" s="140"/>
      <c r="F30" s="140"/>
      <c r="G30" s="133"/>
    </row>
    <row r="31" spans="1:8" s="129" customFormat="1" ht="15" customHeight="1" thickBot="1" x14ac:dyDescent="0.35">
      <c r="A31" s="237" t="s">
        <v>87</v>
      </c>
      <c r="B31" s="238"/>
      <c r="C31" s="239"/>
      <c r="D31" s="125" t="s">
        <v>0</v>
      </c>
      <c r="E31" s="126" t="s">
        <v>1</v>
      </c>
      <c r="F31" s="127" t="s">
        <v>2</v>
      </c>
      <c r="G31" s="128"/>
    </row>
    <row r="32" spans="1:8" ht="15" customHeight="1" thickBot="1" x14ac:dyDescent="0.35">
      <c r="A32" s="281" t="s">
        <v>12</v>
      </c>
      <c r="B32" s="282"/>
      <c r="C32" s="282"/>
      <c r="D32" s="141"/>
      <c r="E32" s="141"/>
      <c r="F32" s="142"/>
      <c r="G32" s="133"/>
    </row>
    <row r="33" spans="1:7" ht="15" customHeight="1" thickBot="1" x14ac:dyDescent="0.35">
      <c r="A33" s="273" t="s">
        <v>78</v>
      </c>
      <c r="B33" s="274"/>
      <c r="C33" s="275"/>
      <c r="D33" s="134"/>
      <c r="E33" s="131">
        <f t="shared" ref="E33:E38" si="1">SUM(D33*4.33,F33/12)</f>
        <v>0</v>
      </c>
      <c r="F33" s="135"/>
      <c r="G33" s="133"/>
    </row>
    <row r="34" spans="1:7" ht="15" customHeight="1" thickBot="1" x14ac:dyDescent="0.35">
      <c r="A34" s="273" t="s">
        <v>3</v>
      </c>
      <c r="B34" s="274"/>
      <c r="C34" s="275"/>
      <c r="D34" s="134"/>
      <c r="E34" s="131">
        <f t="shared" si="1"/>
        <v>0</v>
      </c>
      <c r="F34" s="135"/>
      <c r="G34" s="133"/>
    </row>
    <row r="35" spans="1:7" ht="15" customHeight="1" thickBot="1" x14ac:dyDescent="0.35">
      <c r="A35" s="273" t="s">
        <v>8</v>
      </c>
      <c r="B35" s="274"/>
      <c r="C35" s="275"/>
      <c r="D35" s="134"/>
      <c r="E35" s="131">
        <f t="shared" si="1"/>
        <v>0</v>
      </c>
      <c r="F35" s="135"/>
      <c r="G35" s="133"/>
    </row>
    <row r="36" spans="1:7" ht="15" customHeight="1" thickBot="1" x14ac:dyDescent="0.35">
      <c r="A36" s="273" t="s">
        <v>69</v>
      </c>
      <c r="B36" s="274"/>
      <c r="C36" s="275"/>
      <c r="D36" s="134"/>
      <c r="E36" s="131">
        <f t="shared" si="1"/>
        <v>0</v>
      </c>
      <c r="F36" s="135"/>
      <c r="G36" s="133"/>
    </row>
    <row r="37" spans="1:7" ht="15" customHeight="1" thickBot="1" x14ac:dyDescent="0.35">
      <c r="A37" s="273" t="s">
        <v>27</v>
      </c>
      <c r="B37" s="274"/>
      <c r="C37" s="275"/>
      <c r="D37" s="134"/>
      <c r="E37" s="131">
        <f t="shared" si="1"/>
        <v>0</v>
      </c>
      <c r="F37" s="135"/>
      <c r="G37" s="133"/>
    </row>
    <row r="38" spans="1:7" ht="15" customHeight="1" x14ac:dyDescent="0.3">
      <c r="A38" s="273" t="s">
        <v>70</v>
      </c>
      <c r="B38" s="274"/>
      <c r="C38" s="275"/>
      <c r="D38" s="134"/>
      <c r="E38" s="131">
        <f t="shared" si="1"/>
        <v>0</v>
      </c>
      <c r="F38" s="135"/>
      <c r="G38" s="133"/>
    </row>
    <row r="39" spans="1:7" ht="15" customHeight="1" thickBot="1" x14ac:dyDescent="0.35">
      <c r="A39" s="276" t="s">
        <v>13</v>
      </c>
      <c r="B39" s="277"/>
      <c r="C39" s="277"/>
      <c r="D39" s="143"/>
      <c r="E39" s="143"/>
      <c r="F39" s="144"/>
      <c r="G39" s="133"/>
    </row>
    <row r="40" spans="1:7" ht="15" customHeight="1" thickBot="1" x14ac:dyDescent="0.35">
      <c r="A40" s="278" t="s">
        <v>28</v>
      </c>
      <c r="B40" s="279"/>
      <c r="C40" s="280"/>
      <c r="D40" s="134"/>
      <c r="E40" s="131">
        <f t="shared" ref="E40:E43" si="2">SUM(D40*4.33,F40/12)</f>
        <v>0</v>
      </c>
      <c r="F40" s="135"/>
      <c r="G40" s="133"/>
    </row>
    <row r="41" spans="1:7" ht="15" customHeight="1" thickBot="1" x14ac:dyDescent="0.35">
      <c r="A41" s="278" t="s">
        <v>48</v>
      </c>
      <c r="B41" s="279"/>
      <c r="C41" s="280"/>
      <c r="D41" s="134"/>
      <c r="E41" s="131">
        <f t="shared" si="2"/>
        <v>0</v>
      </c>
      <c r="F41" s="135"/>
      <c r="G41" s="133"/>
    </row>
    <row r="42" spans="1:7" ht="15" customHeight="1" thickBot="1" x14ac:dyDescent="0.35">
      <c r="A42" s="273" t="s">
        <v>49</v>
      </c>
      <c r="B42" s="274"/>
      <c r="C42" s="275"/>
      <c r="D42" s="134"/>
      <c r="E42" s="131">
        <f t="shared" si="2"/>
        <v>0</v>
      </c>
      <c r="F42" s="135"/>
      <c r="G42" s="133"/>
    </row>
    <row r="43" spans="1:7" ht="15" customHeight="1" x14ac:dyDescent="0.3">
      <c r="A43" s="273" t="s">
        <v>120</v>
      </c>
      <c r="B43" s="274"/>
      <c r="C43" s="275"/>
      <c r="D43" s="134"/>
      <c r="E43" s="131">
        <f t="shared" si="2"/>
        <v>0</v>
      </c>
      <c r="F43" s="135"/>
      <c r="G43" s="133"/>
    </row>
    <row r="44" spans="1:7" ht="15" customHeight="1" thickBot="1" x14ac:dyDescent="0.35">
      <c r="A44" s="276" t="s">
        <v>14</v>
      </c>
      <c r="B44" s="277"/>
      <c r="C44" s="277"/>
      <c r="D44" s="143"/>
      <c r="E44" s="143"/>
      <c r="F44" s="144"/>
      <c r="G44" s="133"/>
    </row>
    <row r="45" spans="1:7" ht="15" customHeight="1" thickBot="1" x14ac:dyDescent="0.35">
      <c r="A45" s="273" t="s">
        <v>64</v>
      </c>
      <c r="B45" s="274"/>
      <c r="C45" s="275"/>
      <c r="D45" s="134"/>
      <c r="E45" s="131">
        <f t="shared" ref="E45:E47" si="3">SUM(D45*4.33,F45/12)</f>
        <v>0</v>
      </c>
      <c r="F45" s="135"/>
      <c r="G45" s="133"/>
    </row>
    <row r="46" spans="1:7" ht="15" customHeight="1" thickBot="1" x14ac:dyDescent="0.35">
      <c r="A46" s="278" t="s">
        <v>29</v>
      </c>
      <c r="B46" s="279"/>
      <c r="C46" s="280"/>
      <c r="D46" s="134"/>
      <c r="E46" s="131">
        <f t="shared" si="3"/>
        <v>0</v>
      </c>
      <c r="F46" s="135"/>
      <c r="G46" s="133"/>
    </row>
    <row r="47" spans="1:7" ht="15" customHeight="1" x14ac:dyDescent="0.3">
      <c r="A47" s="278" t="s">
        <v>30</v>
      </c>
      <c r="B47" s="279"/>
      <c r="C47" s="280"/>
      <c r="D47" s="134"/>
      <c r="E47" s="131">
        <f t="shared" si="3"/>
        <v>0</v>
      </c>
      <c r="F47" s="135"/>
      <c r="G47" s="133"/>
    </row>
    <row r="48" spans="1:7" ht="15" customHeight="1" thickBot="1" x14ac:dyDescent="0.35">
      <c r="A48" s="276" t="s">
        <v>16</v>
      </c>
      <c r="B48" s="277"/>
      <c r="C48" s="277"/>
      <c r="D48" s="143"/>
      <c r="E48" s="143"/>
      <c r="F48" s="144"/>
      <c r="G48" s="133"/>
    </row>
    <row r="49" spans="1:8" ht="15" customHeight="1" x14ac:dyDescent="0.3">
      <c r="A49" s="273" t="s">
        <v>50</v>
      </c>
      <c r="B49" s="274"/>
      <c r="C49" s="275"/>
      <c r="D49" s="134"/>
      <c r="E49" s="131">
        <f t="shared" ref="E49" si="4">SUM(D49*4.33,F49/12)</f>
        <v>0</v>
      </c>
      <c r="F49" s="135"/>
      <c r="G49" s="133"/>
    </row>
    <row r="50" spans="1:8" ht="15" customHeight="1" thickBot="1" x14ac:dyDescent="0.35">
      <c r="A50" s="276" t="s">
        <v>5</v>
      </c>
      <c r="B50" s="277"/>
      <c r="C50" s="277"/>
      <c r="D50" s="143"/>
      <c r="E50" s="143"/>
      <c r="F50" s="144"/>
      <c r="G50" s="133"/>
    </row>
    <row r="51" spans="1:8" ht="15" customHeight="1" thickBot="1" x14ac:dyDescent="0.35">
      <c r="A51" s="278" t="s">
        <v>31</v>
      </c>
      <c r="B51" s="279"/>
      <c r="C51" s="280"/>
      <c r="D51" s="134"/>
      <c r="E51" s="131">
        <f t="shared" ref="E51:E52" si="5">SUM(D51*4.33,F51/12)</f>
        <v>0</v>
      </c>
      <c r="F51" s="135"/>
      <c r="G51" s="133"/>
    </row>
    <row r="52" spans="1:8" ht="15" customHeight="1" x14ac:dyDescent="0.3">
      <c r="A52" s="278" t="s">
        <v>21</v>
      </c>
      <c r="B52" s="279"/>
      <c r="C52" s="280"/>
      <c r="D52" s="134"/>
      <c r="E52" s="131">
        <f t="shared" si="5"/>
        <v>0</v>
      </c>
      <c r="F52" s="135"/>
      <c r="G52" s="133"/>
    </row>
    <row r="53" spans="1:8" ht="15" customHeight="1" thickBot="1" x14ac:dyDescent="0.35">
      <c r="A53" s="276" t="s">
        <v>58</v>
      </c>
      <c r="B53" s="277"/>
      <c r="C53" s="277"/>
      <c r="D53" s="143"/>
      <c r="E53" s="143"/>
      <c r="F53" s="144"/>
      <c r="G53" s="133"/>
    </row>
    <row r="54" spans="1:8" ht="15" customHeight="1" thickBot="1" x14ac:dyDescent="0.35">
      <c r="A54" s="278" t="s">
        <v>22</v>
      </c>
      <c r="B54" s="279"/>
      <c r="C54" s="280"/>
      <c r="D54" s="134"/>
      <c r="E54" s="131">
        <f t="shared" ref="E54:E58" si="6">SUM(D54*4.33,F54/12)</f>
        <v>0</v>
      </c>
      <c r="F54" s="135"/>
      <c r="G54" s="133"/>
    </row>
    <row r="55" spans="1:8" ht="15" customHeight="1" thickBot="1" x14ac:dyDescent="0.35">
      <c r="A55" s="273" t="s">
        <v>51</v>
      </c>
      <c r="B55" s="274"/>
      <c r="C55" s="275"/>
      <c r="D55" s="134"/>
      <c r="E55" s="131">
        <f t="shared" si="6"/>
        <v>0</v>
      </c>
      <c r="F55" s="135"/>
      <c r="G55" s="133"/>
    </row>
    <row r="56" spans="1:8" ht="15" customHeight="1" thickBot="1" x14ac:dyDescent="0.35">
      <c r="A56" s="278" t="s">
        <v>95</v>
      </c>
      <c r="B56" s="279"/>
      <c r="C56" s="280"/>
      <c r="D56" s="134"/>
      <c r="E56" s="131">
        <f t="shared" si="6"/>
        <v>0</v>
      </c>
      <c r="F56" s="135"/>
      <c r="G56" s="133"/>
    </row>
    <row r="57" spans="1:8" ht="15" customHeight="1" thickBot="1" x14ac:dyDescent="0.35">
      <c r="A57" s="278" t="s">
        <v>23</v>
      </c>
      <c r="B57" s="279"/>
      <c r="C57" s="280"/>
      <c r="D57" s="134"/>
      <c r="E57" s="131">
        <f t="shared" si="6"/>
        <v>0</v>
      </c>
      <c r="F57" s="135"/>
      <c r="G57" s="133"/>
    </row>
    <row r="58" spans="1:8" ht="15" customHeight="1" thickBot="1" x14ac:dyDescent="0.35">
      <c r="A58" s="285" t="s">
        <v>121</v>
      </c>
      <c r="B58" s="286"/>
      <c r="C58" s="287"/>
      <c r="D58" s="145"/>
      <c r="E58" s="131">
        <f t="shared" si="6"/>
        <v>0</v>
      </c>
      <c r="F58" s="146"/>
      <c r="G58" s="133"/>
    </row>
    <row r="59" spans="1:8" ht="15" customHeight="1" thickBot="1" x14ac:dyDescent="0.35">
      <c r="A59" s="259" t="s">
        <v>75</v>
      </c>
      <c r="B59" s="260"/>
      <c r="C59" s="261"/>
      <c r="D59" s="147">
        <f>SUM(D33:D58)</f>
        <v>0</v>
      </c>
      <c r="E59" s="147">
        <f>SUM(E33:E58)</f>
        <v>0</v>
      </c>
      <c r="F59" s="147">
        <f>SUM(F33:F58)</f>
        <v>0</v>
      </c>
      <c r="G59" s="133"/>
    </row>
    <row r="60" spans="1:8" ht="15" customHeight="1" x14ac:dyDescent="0.3">
      <c r="A60" s="283" t="s">
        <v>89</v>
      </c>
      <c r="B60" s="288"/>
      <c r="C60" s="288"/>
      <c r="D60" s="288"/>
      <c r="E60" s="148">
        <f>E29</f>
        <v>0</v>
      </c>
      <c r="F60" s="149"/>
      <c r="G60" s="150"/>
    </row>
    <row r="61" spans="1:8" ht="15" customHeight="1" x14ac:dyDescent="0.3">
      <c r="A61" s="283" t="s">
        <v>94</v>
      </c>
      <c r="B61" s="283"/>
      <c r="C61" s="283"/>
      <c r="D61" s="283"/>
      <c r="E61" s="148">
        <f>E59</f>
        <v>0</v>
      </c>
      <c r="F61" s="149"/>
      <c r="G61" s="150"/>
    </row>
    <row r="62" spans="1:8" ht="15" customHeight="1" thickBot="1" x14ac:dyDescent="0.35">
      <c r="A62" s="284" t="s">
        <v>73</v>
      </c>
      <c r="B62" s="284"/>
      <c r="C62" s="284"/>
      <c r="D62" s="284"/>
      <c r="E62" s="151">
        <f>E60-E61</f>
        <v>0</v>
      </c>
      <c r="F62" s="152"/>
      <c r="G62" s="150"/>
    </row>
    <row r="63" spans="1:8" ht="15" customHeight="1" thickTop="1" thickBot="1" x14ac:dyDescent="0.35">
      <c r="A63" s="129"/>
      <c r="B63" s="129"/>
      <c r="C63" s="129"/>
      <c r="D63" s="129"/>
      <c r="E63" s="129"/>
      <c r="F63" s="129"/>
      <c r="G63" s="129"/>
      <c r="H63" s="129"/>
    </row>
    <row r="64" spans="1:8" s="129" customFormat="1" ht="15" customHeight="1" thickBot="1" x14ac:dyDescent="0.35">
      <c r="A64" s="237" t="s">
        <v>122</v>
      </c>
      <c r="B64" s="238"/>
      <c r="C64" s="239"/>
      <c r="D64" s="125" t="s">
        <v>0</v>
      </c>
      <c r="E64" s="126" t="s">
        <v>1</v>
      </c>
      <c r="F64" s="127" t="s">
        <v>2</v>
      </c>
      <c r="G64" s="128"/>
    </row>
    <row r="65" spans="1:8" ht="15" customHeight="1" thickBot="1" x14ac:dyDescent="0.35">
      <c r="A65" s="281" t="s">
        <v>4</v>
      </c>
      <c r="B65" s="282"/>
      <c r="C65" s="282"/>
      <c r="D65" s="141"/>
      <c r="E65" s="141"/>
      <c r="F65" s="142"/>
      <c r="G65" s="133"/>
    </row>
    <row r="66" spans="1:8" ht="15" customHeight="1" thickBot="1" x14ac:dyDescent="0.35">
      <c r="A66" s="278" t="s">
        <v>10</v>
      </c>
      <c r="B66" s="279"/>
      <c r="C66" s="280"/>
      <c r="D66" s="153"/>
      <c r="E66" s="131">
        <f t="shared" ref="E66:E71" si="7">SUM(D66*4.33,F66/12)</f>
        <v>0</v>
      </c>
      <c r="F66" s="154"/>
      <c r="G66" s="133"/>
    </row>
    <row r="67" spans="1:8" ht="15" customHeight="1" thickBot="1" x14ac:dyDescent="0.35">
      <c r="A67" s="278" t="s">
        <v>32</v>
      </c>
      <c r="B67" s="279"/>
      <c r="C67" s="280"/>
      <c r="D67" s="153"/>
      <c r="E67" s="131">
        <f t="shared" si="7"/>
        <v>0</v>
      </c>
      <c r="F67" s="154"/>
      <c r="G67" s="133"/>
    </row>
    <row r="68" spans="1:8" ht="15" customHeight="1" thickBot="1" x14ac:dyDescent="0.35">
      <c r="A68" s="273" t="s">
        <v>65</v>
      </c>
      <c r="B68" s="274"/>
      <c r="C68" s="275"/>
      <c r="D68" s="153"/>
      <c r="E68" s="131">
        <f t="shared" si="7"/>
        <v>0</v>
      </c>
      <c r="F68" s="154"/>
      <c r="G68" s="133"/>
    </row>
    <row r="69" spans="1:8" ht="15" customHeight="1" thickBot="1" x14ac:dyDescent="0.35">
      <c r="A69" s="273" t="s">
        <v>71</v>
      </c>
      <c r="B69" s="274"/>
      <c r="C69" s="275"/>
      <c r="D69" s="153"/>
      <c r="E69" s="131">
        <f t="shared" si="7"/>
        <v>0</v>
      </c>
      <c r="F69" s="154"/>
      <c r="G69" s="133"/>
    </row>
    <row r="70" spans="1:8" ht="15" customHeight="1" thickBot="1" x14ac:dyDescent="0.35">
      <c r="A70" s="278" t="s">
        <v>35</v>
      </c>
      <c r="B70" s="279"/>
      <c r="C70" s="280"/>
      <c r="D70" s="153"/>
      <c r="E70" s="131">
        <f t="shared" si="7"/>
        <v>0</v>
      </c>
      <c r="F70" s="154"/>
      <c r="G70" s="133"/>
    </row>
    <row r="71" spans="1:8" ht="15" customHeight="1" x14ac:dyDescent="0.3">
      <c r="A71" s="273" t="s">
        <v>55</v>
      </c>
      <c r="B71" s="274"/>
      <c r="C71" s="275"/>
      <c r="D71" s="153"/>
      <c r="E71" s="131">
        <f t="shared" si="7"/>
        <v>0</v>
      </c>
      <c r="F71" s="154"/>
      <c r="G71" s="133"/>
    </row>
    <row r="72" spans="1:8" ht="15" customHeight="1" thickBot="1" x14ac:dyDescent="0.35">
      <c r="A72" s="276" t="s">
        <v>14</v>
      </c>
      <c r="B72" s="277"/>
      <c r="C72" s="277"/>
      <c r="D72" s="143"/>
      <c r="E72" s="143"/>
      <c r="F72" s="144"/>
      <c r="G72" s="133"/>
      <c r="H72" s="155"/>
    </row>
    <row r="73" spans="1:8" ht="15" customHeight="1" thickBot="1" x14ac:dyDescent="0.35">
      <c r="A73" s="278" t="s">
        <v>11</v>
      </c>
      <c r="B73" s="279"/>
      <c r="C73" s="280"/>
      <c r="D73" s="134"/>
      <c r="E73" s="131">
        <f t="shared" ref="E73:E75" si="8">SUM(D73*4.33,F73/12)</f>
        <v>0</v>
      </c>
      <c r="F73" s="135"/>
      <c r="G73" s="133"/>
    </row>
    <row r="74" spans="1:8" ht="15" customHeight="1" thickBot="1" x14ac:dyDescent="0.35">
      <c r="A74" s="273" t="s">
        <v>33</v>
      </c>
      <c r="B74" s="274"/>
      <c r="C74" s="275"/>
      <c r="D74" s="134"/>
      <c r="E74" s="131">
        <f t="shared" si="8"/>
        <v>0</v>
      </c>
      <c r="F74" s="135"/>
      <c r="G74" s="133"/>
    </row>
    <row r="75" spans="1:8" ht="15" customHeight="1" x14ac:dyDescent="0.3">
      <c r="A75" s="273" t="s">
        <v>56</v>
      </c>
      <c r="B75" s="274"/>
      <c r="C75" s="275"/>
      <c r="D75" s="134"/>
      <c r="E75" s="131">
        <f t="shared" si="8"/>
        <v>0</v>
      </c>
      <c r="F75" s="135"/>
      <c r="G75" s="133"/>
    </row>
    <row r="76" spans="1:8" ht="15" customHeight="1" thickBot="1" x14ac:dyDescent="0.35">
      <c r="A76" s="276" t="s">
        <v>16</v>
      </c>
      <c r="B76" s="277"/>
      <c r="C76" s="277"/>
      <c r="D76" s="143"/>
      <c r="E76" s="143"/>
      <c r="F76" s="144"/>
      <c r="G76" s="133"/>
    </row>
    <row r="77" spans="1:8" ht="15" customHeight="1" thickBot="1" x14ac:dyDescent="0.35">
      <c r="A77" s="273" t="s">
        <v>76</v>
      </c>
      <c r="B77" s="274"/>
      <c r="C77" s="275"/>
      <c r="D77" s="134"/>
      <c r="E77" s="131">
        <f t="shared" ref="E77:E78" si="9">SUM(D77*4.33,F77/12)</f>
        <v>0</v>
      </c>
      <c r="F77" s="135"/>
      <c r="G77" s="133"/>
    </row>
    <row r="78" spans="1:8" ht="15" customHeight="1" x14ac:dyDescent="0.3">
      <c r="A78" s="278" t="s">
        <v>7</v>
      </c>
      <c r="B78" s="279"/>
      <c r="C78" s="280"/>
      <c r="D78" s="134"/>
      <c r="E78" s="131">
        <f t="shared" si="9"/>
        <v>0</v>
      </c>
      <c r="F78" s="135"/>
      <c r="G78" s="133"/>
    </row>
    <row r="79" spans="1:8" ht="15" customHeight="1" thickBot="1" x14ac:dyDescent="0.35">
      <c r="A79" s="276" t="s">
        <v>58</v>
      </c>
      <c r="B79" s="277"/>
      <c r="C79" s="277"/>
      <c r="D79" s="143"/>
      <c r="E79" s="143"/>
      <c r="F79" s="144"/>
      <c r="G79" s="133"/>
    </row>
    <row r="80" spans="1:8" ht="15" customHeight="1" thickBot="1" x14ac:dyDescent="0.35">
      <c r="A80" s="250" t="s">
        <v>34</v>
      </c>
      <c r="B80" s="251"/>
      <c r="C80" s="252"/>
      <c r="D80" s="134"/>
      <c r="E80" s="131">
        <f t="shared" ref="E80:E85" si="10">SUM(D80*4.33,F80/12)</f>
        <v>0</v>
      </c>
      <c r="F80" s="135"/>
      <c r="G80" s="133"/>
    </row>
    <row r="81" spans="1:10" ht="15" customHeight="1" thickBot="1" x14ac:dyDescent="0.35">
      <c r="A81" s="253" t="s">
        <v>61</v>
      </c>
      <c r="B81" s="254"/>
      <c r="C81" s="255"/>
      <c r="D81" s="134"/>
      <c r="E81" s="131">
        <f t="shared" si="10"/>
        <v>0</v>
      </c>
      <c r="F81" s="135"/>
      <c r="G81" s="133"/>
    </row>
    <row r="82" spans="1:10" ht="15" customHeight="1" thickBot="1" x14ac:dyDescent="0.35">
      <c r="A82" s="253" t="s">
        <v>59</v>
      </c>
      <c r="B82" s="254"/>
      <c r="C82" s="255"/>
      <c r="D82" s="134"/>
      <c r="E82" s="131">
        <f t="shared" si="10"/>
        <v>0</v>
      </c>
      <c r="F82" s="135"/>
      <c r="G82" s="133"/>
    </row>
    <row r="83" spans="1:10" ht="15" customHeight="1" thickBot="1" x14ac:dyDescent="0.35">
      <c r="A83" s="253" t="s">
        <v>19</v>
      </c>
      <c r="B83" s="254"/>
      <c r="C83" s="255"/>
      <c r="D83" s="134"/>
      <c r="E83" s="131">
        <f t="shared" si="10"/>
        <v>0</v>
      </c>
      <c r="F83" s="135"/>
      <c r="G83" s="133"/>
    </row>
    <row r="84" spans="1:10" ht="15" customHeight="1" thickBot="1" x14ac:dyDescent="0.35">
      <c r="A84" s="253" t="s">
        <v>66</v>
      </c>
      <c r="B84" s="254"/>
      <c r="C84" s="255"/>
      <c r="D84" s="134"/>
      <c r="E84" s="131">
        <f t="shared" si="10"/>
        <v>0</v>
      </c>
      <c r="F84" s="135"/>
      <c r="G84" s="133"/>
    </row>
    <row r="85" spans="1:10" ht="15" customHeight="1" thickBot="1" x14ac:dyDescent="0.35">
      <c r="A85" s="250" t="s">
        <v>44</v>
      </c>
      <c r="B85" s="251"/>
      <c r="C85" s="252"/>
      <c r="D85" s="134"/>
      <c r="E85" s="131">
        <f t="shared" si="10"/>
        <v>0</v>
      </c>
      <c r="F85" s="135"/>
      <c r="G85" s="133"/>
    </row>
    <row r="86" spans="1:10" ht="15" customHeight="1" thickBot="1" x14ac:dyDescent="0.35">
      <c r="A86" s="259" t="s">
        <v>123</v>
      </c>
      <c r="B86" s="260"/>
      <c r="C86" s="261"/>
      <c r="D86" s="147">
        <f>SUM(D66:D85)</f>
        <v>0</v>
      </c>
      <c r="E86" s="147">
        <f>SUM(E66:E85)</f>
        <v>0</v>
      </c>
      <c r="F86" s="147">
        <f>SUM(F66:F85)</f>
        <v>0</v>
      </c>
      <c r="G86" s="133"/>
    </row>
    <row r="87" spans="1:10" ht="15" customHeight="1" x14ac:dyDescent="0.3">
      <c r="A87" s="156"/>
      <c r="B87" s="156"/>
      <c r="C87" s="156"/>
      <c r="D87" s="148"/>
      <c r="E87" s="157"/>
      <c r="F87" s="148"/>
      <c r="G87" s="133"/>
    </row>
    <row r="88" spans="1:10" ht="15" customHeight="1" x14ac:dyDescent="0.3">
      <c r="A88" s="156"/>
      <c r="B88" s="156"/>
      <c r="D88" s="158" t="s">
        <v>124</v>
      </c>
      <c r="E88" s="159">
        <f>E62</f>
        <v>0</v>
      </c>
      <c r="F88" s="148"/>
      <c r="G88" s="133"/>
    </row>
    <row r="89" spans="1:10" ht="15" customHeight="1" x14ac:dyDescent="0.3">
      <c r="A89" s="156"/>
      <c r="B89" s="156"/>
      <c r="D89" s="158" t="s">
        <v>125</v>
      </c>
      <c r="E89" s="160">
        <f>E86</f>
        <v>0</v>
      </c>
      <c r="F89" s="148"/>
      <c r="G89" s="133"/>
    </row>
    <row r="90" spans="1:10" ht="15" customHeight="1" thickBot="1" x14ac:dyDescent="0.35">
      <c r="A90" s="289" t="s">
        <v>73</v>
      </c>
      <c r="B90" s="289"/>
      <c r="C90" s="289"/>
      <c r="D90" s="289"/>
      <c r="E90" s="161">
        <f>E88-E89</f>
        <v>0</v>
      </c>
      <c r="F90" s="162"/>
      <c r="G90" s="148"/>
    </row>
    <row r="91" spans="1:10" ht="15" customHeight="1" thickTop="1" thickBot="1" x14ac:dyDescent="0.35">
      <c r="A91" s="156"/>
      <c r="B91" s="156"/>
      <c r="C91" s="156"/>
      <c r="D91" s="148"/>
      <c r="E91" s="157"/>
      <c r="F91" s="148"/>
      <c r="G91" s="133"/>
    </row>
    <row r="92" spans="1:10" ht="15" customHeight="1" thickBot="1" x14ac:dyDescent="0.35">
      <c r="A92" s="237" t="s">
        <v>126</v>
      </c>
      <c r="B92" s="238"/>
      <c r="C92" s="239"/>
      <c r="D92" s="125" t="s">
        <v>0</v>
      </c>
      <c r="E92" s="126" t="s">
        <v>1</v>
      </c>
      <c r="F92" s="127" t="s">
        <v>2</v>
      </c>
      <c r="G92" s="133"/>
    </row>
    <row r="93" spans="1:10" ht="15" customHeight="1" thickBot="1" x14ac:dyDescent="0.35">
      <c r="A93" s="281" t="s">
        <v>12</v>
      </c>
      <c r="B93" s="282"/>
      <c r="C93" s="282"/>
      <c r="D93" s="141"/>
      <c r="E93" s="141"/>
      <c r="F93" s="142"/>
      <c r="G93" s="133"/>
      <c r="J93" s="155"/>
    </row>
    <row r="94" spans="1:10" ht="15" customHeight="1" x14ac:dyDescent="0.3">
      <c r="A94" s="278" t="s">
        <v>9</v>
      </c>
      <c r="B94" s="279"/>
      <c r="C94" s="280"/>
      <c r="D94" s="153"/>
      <c r="E94" s="131">
        <f t="shared" ref="E94:E97" si="11">SUM(D94*4.33,F94/12)</f>
        <v>0</v>
      </c>
      <c r="F94" s="154"/>
      <c r="G94" s="133"/>
      <c r="J94" s="155"/>
    </row>
    <row r="95" spans="1:10" ht="15" customHeight="1" thickBot="1" x14ac:dyDescent="0.35">
      <c r="A95" s="276" t="s">
        <v>14</v>
      </c>
      <c r="B95" s="277"/>
      <c r="C95" s="277"/>
      <c r="D95" s="143"/>
      <c r="E95" s="143"/>
      <c r="F95" s="144"/>
      <c r="G95" s="133"/>
      <c r="J95" s="155"/>
    </row>
    <row r="96" spans="1:10" ht="15" customHeight="1" thickBot="1" x14ac:dyDescent="0.35">
      <c r="A96" s="293" t="s">
        <v>60</v>
      </c>
      <c r="B96" s="274"/>
      <c r="C96" s="275"/>
      <c r="D96" s="153"/>
      <c r="E96" s="131">
        <f t="shared" si="11"/>
        <v>0</v>
      </c>
      <c r="F96" s="154"/>
      <c r="G96" s="133"/>
      <c r="J96" s="155"/>
    </row>
    <row r="97" spans="1:10" ht="15" customHeight="1" x14ac:dyDescent="0.3">
      <c r="A97" s="293" t="s">
        <v>127</v>
      </c>
      <c r="B97" s="274"/>
      <c r="C97" s="275"/>
      <c r="D97" s="153"/>
      <c r="E97" s="131">
        <f t="shared" si="11"/>
        <v>0</v>
      </c>
      <c r="F97" s="154"/>
      <c r="G97" s="133"/>
      <c r="J97" s="155"/>
    </row>
    <row r="98" spans="1:10" ht="15" customHeight="1" thickBot="1" x14ac:dyDescent="0.35">
      <c r="A98" s="276" t="s">
        <v>15</v>
      </c>
      <c r="B98" s="277"/>
      <c r="C98" s="277"/>
      <c r="D98" s="143"/>
      <c r="E98" s="143"/>
      <c r="F98" s="144"/>
      <c r="G98" s="133"/>
    </row>
    <row r="99" spans="1:10" ht="15" customHeight="1" thickBot="1" x14ac:dyDescent="0.35">
      <c r="A99" s="297" t="s">
        <v>36</v>
      </c>
      <c r="B99" s="279"/>
      <c r="C99" s="280"/>
      <c r="D99" s="163"/>
      <c r="E99" s="131">
        <f t="shared" ref="E99:E100" si="12">SUM(D99*4.33,F99/12)</f>
        <v>0</v>
      </c>
      <c r="F99" s="164"/>
      <c r="G99" s="133"/>
    </row>
    <row r="100" spans="1:10" ht="15" customHeight="1" x14ac:dyDescent="0.3">
      <c r="A100" s="278" t="s">
        <v>128</v>
      </c>
      <c r="B100" s="279"/>
      <c r="C100" s="280"/>
      <c r="D100" s="163"/>
      <c r="E100" s="131">
        <f t="shared" si="12"/>
        <v>0</v>
      </c>
      <c r="F100" s="164"/>
      <c r="G100" s="133"/>
    </row>
    <row r="101" spans="1:10" ht="15" customHeight="1" thickBot="1" x14ac:dyDescent="0.35">
      <c r="A101" s="276" t="s">
        <v>16</v>
      </c>
      <c r="B101" s="277"/>
      <c r="C101" s="277"/>
      <c r="D101" s="143"/>
      <c r="E101" s="143"/>
      <c r="F101" s="144"/>
      <c r="G101" s="133"/>
    </row>
    <row r="102" spans="1:10" ht="15" customHeight="1" thickBot="1" x14ac:dyDescent="0.35">
      <c r="A102" s="290" t="s">
        <v>17</v>
      </c>
      <c r="B102" s="291"/>
      <c r="C102" s="292"/>
      <c r="D102" s="134"/>
      <c r="E102" s="131">
        <f t="shared" ref="E102:E104" si="13">SUM(D102*4.33,F102/12)</f>
        <v>0</v>
      </c>
      <c r="F102" s="135"/>
      <c r="G102" s="133"/>
      <c r="J102" s="155"/>
    </row>
    <row r="103" spans="1:10" ht="15" customHeight="1" thickBot="1" x14ac:dyDescent="0.35">
      <c r="A103" s="293" t="s">
        <v>67</v>
      </c>
      <c r="B103" s="294"/>
      <c r="C103" s="295"/>
      <c r="D103" s="134"/>
      <c r="E103" s="131">
        <f t="shared" si="13"/>
        <v>0</v>
      </c>
      <c r="F103" s="135"/>
      <c r="G103" s="133"/>
    </row>
    <row r="104" spans="1:10" ht="15" customHeight="1" x14ac:dyDescent="0.3">
      <c r="A104" s="293" t="s">
        <v>18</v>
      </c>
      <c r="B104" s="294"/>
      <c r="C104" s="295"/>
      <c r="D104" s="134"/>
      <c r="E104" s="131">
        <f t="shared" si="13"/>
        <v>0</v>
      </c>
      <c r="F104" s="135"/>
      <c r="G104" s="133"/>
    </row>
    <row r="105" spans="1:10" ht="15" customHeight="1" thickBot="1" x14ac:dyDescent="0.35">
      <c r="A105" s="296" t="s">
        <v>63</v>
      </c>
      <c r="B105" s="277"/>
      <c r="C105" s="277"/>
      <c r="D105" s="143"/>
      <c r="E105" s="143"/>
      <c r="F105" s="144"/>
      <c r="G105" s="133"/>
    </row>
    <row r="106" spans="1:10" ht="15" customHeight="1" thickBot="1" x14ac:dyDescent="0.35">
      <c r="A106" s="293" t="s">
        <v>20</v>
      </c>
      <c r="B106" s="294"/>
      <c r="C106" s="295"/>
      <c r="D106" s="134"/>
      <c r="E106" s="131">
        <f t="shared" ref="E106:E110" si="14">SUM(D106*4.33,F106/12)</f>
        <v>0</v>
      </c>
      <c r="F106" s="135"/>
      <c r="G106" s="133"/>
      <c r="J106" s="155"/>
    </row>
    <row r="107" spans="1:10" ht="15" customHeight="1" thickBot="1" x14ac:dyDescent="0.35">
      <c r="A107" s="293" t="s">
        <v>62</v>
      </c>
      <c r="B107" s="294"/>
      <c r="C107" s="295"/>
      <c r="D107" s="134"/>
      <c r="E107" s="131">
        <f t="shared" si="14"/>
        <v>0</v>
      </c>
      <c r="F107" s="135"/>
      <c r="G107" s="133"/>
    </row>
    <row r="108" spans="1:10" ht="15" customHeight="1" thickBot="1" x14ac:dyDescent="0.35">
      <c r="A108" s="293" t="s">
        <v>129</v>
      </c>
      <c r="B108" s="294"/>
      <c r="C108" s="295"/>
      <c r="D108" s="134"/>
      <c r="E108" s="131">
        <f t="shared" si="14"/>
        <v>0</v>
      </c>
      <c r="F108" s="135"/>
      <c r="G108" s="133"/>
    </row>
    <row r="109" spans="1:10" ht="15" customHeight="1" thickBot="1" x14ac:dyDescent="0.35">
      <c r="A109" s="293" t="s">
        <v>130</v>
      </c>
      <c r="B109" s="294"/>
      <c r="C109" s="295"/>
      <c r="D109" s="134"/>
      <c r="E109" s="131">
        <f t="shared" si="14"/>
        <v>0</v>
      </c>
      <c r="F109" s="135"/>
      <c r="G109" s="133"/>
    </row>
    <row r="110" spans="1:10" ht="15" customHeight="1" x14ac:dyDescent="0.3">
      <c r="A110" s="293" t="s">
        <v>52</v>
      </c>
      <c r="B110" s="294"/>
      <c r="C110" s="295"/>
      <c r="D110" s="134"/>
      <c r="E110" s="131">
        <f t="shared" si="14"/>
        <v>0</v>
      </c>
      <c r="F110" s="135"/>
      <c r="G110" s="133"/>
    </row>
    <row r="111" spans="1:10" ht="15" customHeight="1" thickBot="1" x14ac:dyDescent="0.35">
      <c r="A111" s="276" t="s">
        <v>58</v>
      </c>
      <c r="B111" s="277"/>
      <c r="C111" s="277"/>
      <c r="D111" s="143"/>
      <c r="E111" s="143"/>
      <c r="F111" s="144"/>
      <c r="G111" s="133"/>
    </row>
    <row r="112" spans="1:10" ht="15" customHeight="1" thickBot="1" x14ac:dyDescent="0.35">
      <c r="A112" s="273" t="s">
        <v>6</v>
      </c>
      <c r="B112" s="274"/>
      <c r="C112" s="275"/>
      <c r="D112" s="134"/>
      <c r="E112" s="131">
        <f t="shared" ref="E112:E114" si="15">SUM(D112*4.33,F112/12)</f>
        <v>0</v>
      </c>
      <c r="F112" s="135"/>
      <c r="G112" s="133"/>
    </row>
    <row r="113" spans="1:8" ht="15" customHeight="1" thickBot="1" x14ac:dyDescent="0.35">
      <c r="A113" s="273" t="s">
        <v>54</v>
      </c>
      <c r="B113" s="274"/>
      <c r="C113" s="275"/>
      <c r="D113" s="134"/>
      <c r="E113" s="131">
        <f t="shared" si="15"/>
        <v>0</v>
      </c>
      <c r="F113" s="135"/>
      <c r="G113" s="133"/>
    </row>
    <row r="114" spans="1:8" ht="15" customHeight="1" thickBot="1" x14ac:dyDescent="0.35">
      <c r="A114" s="273" t="s">
        <v>57</v>
      </c>
      <c r="B114" s="274"/>
      <c r="C114" s="275"/>
      <c r="D114" s="134"/>
      <c r="E114" s="131">
        <f t="shared" si="15"/>
        <v>0</v>
      </c>
      <c r="F114" s="135"/>
      <c r="G114" s="133"/>
    </row>
    <row r="115" spans="1:8" ht="15" customHeight="1" thickBot="1" x14ac:dyDescent="0.35">
      <c r="A115" s="259" t="s">
        <v>91</v>
      </c>
      <c r="B115" s="260"/>
      <c r="C115" s="261"/>
      <c r="D115" s="147">
        <f>SUM(D94:D114)</f>
        <v>0</v>
      </c>
      <c r="E115" s="147">
        <f>SUM(E94:E114)</f>
        <v>0</v>
      </c>
      <c r="F115" s="147">
        <f>SUM(F94:F114)</f>
        <v>0</v>
      </c>
      <c r="G115" s="133"/>
    </row>
    <row r="116" spans="1:8" ht="15" customHeight="1" x14ac:dyDescent="0.3">
      <c r="A116" s="156"/>
      <c r="B116" s="156"/>
      <c r="C116" s="156"/>
      <c r="D116" s="148"/>
      <c r="E116" s="157"/>
      <c r="F116" s="148"/>
      <c r="G116" s="133"/>
    </row>
    <row r="117" spans="1:8" ht="15" customHeight="1" x14ac:dyDescent="0.3">
      <c r="A117" s="156"/>
      <c r="B117" s="156"/>
      <c r="D117" s="158" t="s">
        <v>131</v>
      </c>
      <c r="E117" s="160">
        <f>E90</f>
        <v>0</v>
      </c>
      <c r="F117" s="148"/>
      <c r="G117" s="133"/>
    </row>
    <row r="118" spans="1:8" ht="15" customHeight="1" x14ac:dyDescent="0.3">
      <c r="A118" s="156"/>
      <c r="B118" s="156"/>
      <c r="D118" s="158" t="s">
        <v>132</v>
      </c>
      <c r="E118" s="160">
        <f>E115</f>
        <v>0</v>
      </c>
      <c r="F118" s="148"/>
      <c r="G118" s="133"/>
    </row>
    <row r="119" spans="1:8" ht="15" customHeight="1" thickBot="1" x14ac:dyDescent="0.35">
      <c r="A119" s="289" t="s">
        <v>74</v>
      </c>
      <c r="B119" s="289"/>
      <c r="C119" s="289"/>
      <c r="D119" s="289"/>
      <c r="E119" s="161">
        <f>E117-E118</f>
        <v>0</v>
      </c>
      <c r="F119" s="162"/>
      <c r="G119" s="133"/>
    </row>
    <row r="120" spans="1:8" ht="15" customHeight="1" thickTop="1" thickBot="1" x14ac:dyDescent="0.35">
      <c r="A120" s="156"/>
      <c r="B120" s="156"/>
      <c r="C120" s="156"/>
      <c r="D120" s="148"/>
      <c r="E120" s="157"/>
      <c r="F120" s="148"/>
      <c r="G120" s="133"/>
    </row>
    <row r="121" spans="1:8" ht="15" customHeight="1" thickBot="1" x14ac:dyDescent="0.35">
      <c r="A121" s="298" t="s">
        <v>133</v>
      </c>
      <c r="B121" s="299"/>
      <c r="C121" s="299"/>
      <c r="D121" s="299"/>
      <c r="E121" s="299"/>
      <c r="F121" s="299"/>
      <c r="G121" s="299"/>
      <c r="H121" s="300"/>
    </row>
    <row r="122" spans="1:8" s="169" customFormat="1" ht="52.2" customHeight="1" x14ac:dyDescent="0.3">
      <c r="A122" s="301" t="s">
        <v>85</v>
      </c>
      <c r="B122" s="302"/>
      <c r="C122" s="165" t="s">
        <v>26</v>
      </c>
      <c r="D122" s="166" t="s">
        <v>81</v>
      </c>
      <c r="E122" s="167" t="s">
        <v>25</v>
      </c>
      <c r="F122" s="166" t="s">
        <v>82</v>
      </c>
      <c r="G122" s="166" t="s">
        <v>83</v>
      </c>
      <c r="H122" s="168" t="s">
        <v>84</v>
      </c>
    </row>
    <row r="123" spans="1:8" ht="15" customHeight="1" x14ac:dyDescent="0.3">
      <c r="A123" s="303"/>
      <c r="B123" s="304"/>
      <c r="C123" s="170"/>
      <c r="D123" s="171"/>
      <c r="E123" s="172"/>
      <c r="F123" s="173"/>
      <c r="G123" s="174"/>
      <c r="H123" s="175"/>
    </row>
    <row r="124" spans="1:8" ht="15" customHeight="1" x14ac:dyDescent="0.3">
      <c r="A124" s="319"/>
      <c r="B124" s="320"/>
      <c r="C124" s="170"/>
      <c r="D124" s="171"/>
      <c r="E124" s="172"/>
      <c r="F124" s="173"/>
      <c r="G124" s="174"/>
      <c r="H124" s="175"/>
    </row>
    <row r="125" spans="1:8" ht="15" customHeight="1" x14ac:dyDescent="0.3">
      <c r="A125" s="176"/>
      <c r="B125" s="177"/>
      <c r="C125" s="170"/>
      <c r="D125" s="171"/>
      <c r="E125" s="172"/>
      <c r="F125" s="173"/>
      <c r="G125" s="174"/>
      <c r="H125" s="175"/>
    </row>
    <row r="126" spans="1:8" ht="15" customHeight="1" x14ac:dyDescent="0.3">
      <c r="A126" s="176"/>
      <c r="B126" s="177"/>
      <c r="C126" s="170"/>
      <c r="D126" s="171"/>
      <c r="E126" s="172"/>
      <c r="F126" s="173"/>
      <c r="G126" s="174"/>
      <c r="H126" s="175"/>
    </row>
    <row r="127" spans="1:8" ht="15" customHeight="1" x14ac:dyDescent="0.3">
      <c r="A127" s="176"/>
      <c r="B127" s="177"/>
      <c r="C127" s="170"/>
      <c r="D127" s="171"/>
      <c r="E127" s="172"/>
      <c r="F127" s="173"/>
      <c r="G127" s="174"/>
      <c r="H127" s="175"/>
    </row>
    <row r="128" spans="1:8" ht="15" customHeight="1" x14ac:dyDescent="0.3">
      <c r="A128" s="319"/>
      <c r="B128" s="320"/>
      <c r="C128" s="170"/>
      <c r="D128" s="171"/>
      <c r="E128" s="172"/>
      <c r="F128" s="173"/>
      <c r="G128" s="174"/>
      <c r="H128" s="175"/>
    </row>
    <row r="129" spans="1:10" ht="15" customHeight="1" x14ac:dyDescent="0.3">
      <c r="A129" s="176"/>
      <c r="B129" s="177"/>
      <c r="C129" s="170"/>
      <c r="D129" s="171"/>
      <c r="E129" s="172"/>
      <c r="F129" s="173"/>
      <c r="G129" s="174"/>
      <c r="H129" s="175"/>
    </row>
    <row r="130" spans="1:10" ht="15" customHeight="1" x14ac:dyDescent="0.3">
      <c r="A130" s="319"/>
      <c r="B130" s="320"/>
      <c r="C130" s="170"/>
      <c r="D130" s="171"/>
      <c r="E130" s="172"/>
      <c r="F130" s="173"/>
      <c r="G130" s="174"/>
      <c r="H130" s="175"/>
    </row>
    <row r="131" spans="1:10" ht="15" customHeight="1" thickBot="1" x14ac:dyDescent="0.35">
      <c r="A131" s="321"/>
      <c r="B131" s="322"/>
      <c r="C131" s="178"/>
      <c r="D131" s="179"/>
      <c r="E131" s="180"/>
      <c r="F131" s="181"/>
      <c r="G131" s="182"/>
      <c r="H131" s="183"/>
    </row>
    <row r="132" spans="1:10" ht="15" customHeight="1" thickBot="1" x14ac:dyDescent="0.35">
      <c r="A132" s="259" t="s">
        <v>72</v>
      </c>
      <c r="B132" s="261"/>
      <c r="C132" s="184">
        <f>SUM(C122:C131)</f>
        <v>0</v>
      </c>
      <c r="D132" s="184">
        <f>SUM(D123:D131)</f>
        <v>0</v>
      </c>
      <c r="E132" s="139">
        <f>SUM(E123:E131)</f>
        <v>0</v>
      </c>
      <c r="F132" s="185"/>
      <c r="G132" s="186"/>
      <c r="H132" s="187"/>
    </row>
    <row r="133" spans="1:10" ht="15" customHeight="1" x14ac:dyDescent="0.3">
      <c r="A133" s="188"/>
      <c r="B133" s="188"/>
      <c r="C133" s="188"/>
      <c r="D133" s="188"/>
      <c r="E133" s="188"/>
      <c r="F133" s="188"/>
      <c r="G133" s="148"/>
    </row>
    <row r="134" spans="1:10" ht="15" customHeight="1" x14ac:dyDescent="0.3">
      <c r="A134" s="283" t="s">
        <v>93</v>
      </c>
      <c r="B134" s="283"/>
      <c r="C134" s="283"/>
      <c r="D134" s="283"/>
      <c r="E134" s="189">
        <f>E119</f>
        <v>0</v>
      </c>
      <c r="F134" s="148"/>
      <c r="G134" s="148"/>
      <c r="H134" s="148"/>
    </row>
    <row r="135" spans="1:10" ht="15" customHeight="1" x14ac:dyDescent="0.3">
      <c r="A135" s="283" t="s">
        <v>92</v>
      </c>
      <c r="B135" s="283"/>
      <c r="C135" s="283"/>
      <c r="D135" s="283"/>
      <c r="E135" s="189">
        <f>E132</f>
        <v>0</v>
      </c>
      <c r="F135" s="148"/>
      <c r="G135" s="148"/>
      <c r="H135" s="149"/>
    </row>
    <row r="136" spans="1:10" ht="15" customHeight="1" thickBot="1" x14ac:dyDescent="0.35">
      <c r="A136" s="284" t="s">
        <v>53</v>
      </c>
      <c r="B136" s="309"/>
      <c r="C136" s="309"/>
      <c r="D136" s="309"/>
      <c r="E136" s="161">
        <f>E134-E135</f>
        <v>0</v>
      </c>
      <c r="F136" s="190"/>
      <c r="G136" s="148"/>
      <c r="H136" s="148"/>
    </row>
    <row r="137" spans="1:10" ht="15" customHeight="1" thickTop="1" x14ac:dyDescent="0.3"/>
    <row r="138" spans="1:10" s="191" customFormat="1" ht="15" customHeight="1" thickBot="1" x14ac:dyDescent="0.35"/>
    <row r="139" spans="1:10" s="191" customFormat="1" ht="15" customHeight="1" thickBot="1" x14ac:dyDescent="0.35">
      <c r="A139" s="310" t="s">
        <v>134</v>
      </c>
      <c r="B139" s="311"/>
      <c r="C139" s="311"/>
      <c r="D139" s="311"/>
      <c r="E139" s="312"/>
    </row>
    <row r="140" spans="1:10" s="191" customFormat="1" ht="27" customHeight="1" x14ac:dyDescent="0.3">
      <c r="A140" s="313" t="s">
        <v>135</v>
      </c>
      <c r="B140" s="314"/>
      <c r="C140" s="192" t="s">
        <v>136</v>
      </c>
      <c r="D140" s="193" t="s">
        <v>137</v>
      </c>
      <c r="E140" s="194" t="s">
        <v>138</v>
      </c>
    </row>
    <row r="141" spans="1:10" s="191" customFormat="1" ht="15" customHeight="1" x14ac:dyDescent="0.3">
      <c r="A141" s="315" t="s">
        <v>139</v>
      </c>
      <c r="B141" s="316"/>
      <c r="C141" s="195"/>
      <c r="D141" s="196"/>
      <c r="E141" s="197"/>
      <c r="J141" s="198"/>
    </row>
    <row r="142" spans="1:10" s="191" customFormat="1" ht="15" customHeight="1" x14ac:dyDescent="0.3">
      <c r="A142" s="317" t="s">
        <v>111</v>
      </c>
      <c r="B142" s="318"/>
      <c r="C142" s="195"/>
      <c r="D142" s="196"/>
      <c r="E142" s="197"/>
      <c r="J142" s="198"/>
    </row>
    <row r="143" spans="1:10" s="191" customFormat="1" ht="15" customHeight="1" x14ac:dyDescent="0.3">
      <c r="A143" s="199"/>
      <c r="B143" s="200"/>
      <c r="C143" s="195"/>
      <c r="D143" s="196"/>
      <c r="E143" s="197"/>
      <c r="J143" s="198"/>
    </row>
    <row r="144" spans="1:10" s="191" customFormat="1" ht="15" customHeight="1" x14ac:dyDescent="0.3">
      <c r="A144" s="199"/>
      <c r="B144" s="200"/>
      <c r="C144" s="195"/>
      <c r="D144" s="196"/>
      <c r="E144" s="197"/>
      <c r="J144" s="198"/>
    </row>
    <row r="145" spans="1:10" s="191" customFormat="1" ht="15" customHeight="1" x14ac:dyDescent="0.3">
      <c r="A145" s="201"/>
      <c r="B145" s="202"/>
      <c r="C145" s="195"/>
      <c r="D145" s="196"/>
      <c r="E145" s="197"/>
      <c r="J145" s="198"/>
    </row>
    <row r="146" spans="1:10" s="191" customFormat="1" ht="15" customHeight="1" thickBot="1" x14ac:dyDescent="0.35">
      <c r="A146" s="305"/>
      <c r="B146" s="306"/>
      <c r="C146" s="203"/>
      <c r="D146" s="204"/>
      <c r="E146" s="205"/>
    </row>
    <row r="147" spans="1:10" s="191" customFormat="1" ht="15" customHeight="1" thickBot="1" x14ac:dyDescent="0.35">
      <c r="A147" s="307" t="s">
        <v>140</v>
      </c>
      <c r="B147" s="308"/>
      <c r="C147" s="206">
        <f>SUM(C141:C146)</f>
        <v>0</v>
      </c>
      <c r="D147" s="206">
        <f>SUM(D141:D146)</f>
        <v>0</v>
      </c>
      <c r="E147" s="207">
        <f>SUM(E141:E146)</f>
        <v>0</v>
      </c>
    </row>
  </sheetData>
  <mergeCells count="123">
    <mergeCell ref="A146:B146"/>
    <mergeCell ref="A147:B147"/>
    <mergeCell ref="A135:D135"/>
    <mergeCell ref="A136:D136"/>
    <mergeCell ref="A139:E139"/>
    <mergeCell ref="A140:B140"/>
    <mergeCell ref="A141:B141"/>
    <mergeCell ref="A142:B142"/>
    <mergeCell ref="A124:B124"/>
    <mergeCell ref="A128:B128"/>
    <mergeCell ref="A130:B130"/>
    <mergeCell ref="A131:B131"/>
    <mergeCell ref="A132:B132"/>
    <mergeCell ref="A134:D134"/>
    <mergeCell ref="A114:C114"/>
    <mergeCell ref="A115:C115"/>
    <mergeCell ref="A119:D119"/>
    <mergeCell ref="A121:H121"/>
    <mergeCell ref="A122:B122"/>
    <mergeCell ref="A123:B123"/>
    <mergeCell ref="A108:C108"/>
    <mergeCell ref="A109:C109"/>
    <mergeCell ref="A110:C110"/>
    <mergeCell ref="A111:C111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96:C96"/>
    <mergeCell ref="A97:C97"/>
    <mergeCell ref="A98:C98"/>
    <mergeCell ref="A99:C99"/>
    <mergeCell ref="A100:C100"/>
    <mergeCell ref="A101:C101"/>
    <mergeCell ref="A86:C86"/>
    <mergeCell ref="A90:D90"/>
    <mergeCell ref="A92:C92"/>
    <mergeCell ref="A93:C93"/>
    <mergeCell ref="A94:C94"/>
    <mergeCell ref="A95:C95"/>
    <mergeCell ref="A80:C80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68:C68"/>
    <mergeCell ref="A69:C69"/>
    <mergeCell ref="A70:C70"/>
    <mergeCell ref="A71:C71"/>
    <mergeCell ref="A72:C72"/>
    <mergeCell ref="A73:C73"/>
    <mergeCell ref="A61:D61"/>
    <mergeCell ref="A62:D62"/>
    <mergeCell ref="A64:C64"/>
    <mergeCell ref="A65:C65"/>
    <mergeCell ref="A66:C66"/>
    <mergeCell ref="A67:C67"/>
    <mergeCell ref="A55:C55"/>
    <mergeCell ref="A56:C56"/>
    <mergeCell ref="A57:C57"/>
    <mergeCell ref="A58:C58"/>
    <mergeCell ref="A59:C59"/>
    <mergeCell ref="A60:D60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B9:C9"/>
    <mergeCell ref="F9:H9"/>
    <mergeCell ref="B11:F11"/>
    <mergeCell ref="G11:H11"/>
    <mergeCell ref="D17:F17"/>
    <mergeCell ref="A18:C18"/>
    <mergeCell ref="B3:E3"/>
    <mergeCell ref="B5:H5"/>
    <mergeCell ref="A6:H6"/>
    <mergeCell ref="B7:C7"/>
    <mergeCell ref="F7:H7"/>
    <mergeCell ref="B8:C8"/>
    <mergeCell ref="F8:H8"/>
  </mergeCells>
  <printOptions horizontalCentered="1"/>
  <pageMargins left="0.15" right="0.15748031496063" top="0.43307086614173201" bottom="0.43307086614173201" header="0.23622047244094499" footer="0.15748031496063"/>
  <pageSetup paperSize="5" scale="98" fitToHeight="0" orientation="portrait" r:id="rId1"/>
  <headerFooter>
    <oddFooter>&amp;L&amp;8ACEF Rive-Sud, Grille budgétaire&amp;R&amp;8&amp;D, &amp;T</oddFooter>
  </headerFooter>
  <rowBreaks count="2" manualBreakCount="2">
    <brk id="63" max="16383" man="1"/>
    <brk id="1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>
                  <from>
                    <xdr:col>0</xdr:col>
                    <xdr:colOff>0</xdr:colOff>
                    <xdr:row>10</xdr:row>
                    <xdr:rowOff>152400</xdr:rowOff>
                  </from>
                  <to>
                    <xdr:col>0</xdr:col>
                    <xdr:colOff>1112520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locked="0" defaultSize="0" autoFill="0" autoLine="0" autoPict="0">
                <anchor>
                  <from>
                    <xdr:col>0</xdr:col>
                    <xdr:colOff>0</xdr:colOff>
                    <xdr:row>11</xdr:row>
                    <xdr:rowOff>99060</xdr:rowOff>
                  </from>
                  <to>
                    <xdr:col>0</xdr:col>
                    <xdr:colOff>1112520</xdr:colOff>
                    <xdr:row>12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locked="0" defaultSize="0" autoFill="0" autoLine="0" autoPict="0">
                <anchor>
                  <from>
                    <xdr:col>0</xdr:col>
                    <xdr:colOff>0</xdr:colOff>
                    <xdr:row>12</xdr:row>
                    <xdr:rowOff>53340</xdr:rowOff>
                  </from>
                  <to>
                    <xdr:col>0</xdr:col>
                    <xdr:colOff>1112520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locked="0" defaultSize="0" autoFill="0" autoLine="0" autoPict="0">
                <anchor>
                  <from>
                    <xdr:col>0</xdr:col>
                    <xdr:colOff>0</xdr:colOff>
                    <xdr:row>12</xdr:row>
                    <xdr:rowOff>190500</xdr:rowOff>
                  </from>
                  <to>
                    <xdr:col>0</xdr:col>
                    <xdr:colOff>1112520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137160</xdr:rowOff>
                  </from>
                  <to>
                    <xdr:col>0</xdr:col>
                    <xdr:colOff>1112520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83820</xdr:rowOff>
                  </from>
                  <to>
                    <xdr:col>0</xdr:col>
                    <xdr:colOff>1112520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14</xdr:row>
                    <xdr:rowOff>144780</xdr:rowOff>
                  </from>
                  <to>
                    <xdr:col>4</xdr:col>
                    <xdr:colOff>579120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11</xdr:row>
                    <xdr:rowOff>106680</xdr:rowOff>
                  </from>
                  <to>
                    <xdr:col>2</xdr:col>
                    <xdr:colOff>15240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12</xdr:row>
                    <xdr:rowOff>60960</xdr:rowOff>
                  </from>
                  <to>
                    <xdr:col>2</xdr:col>
                    <xdr:colOff>15240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13</xdr:row>
                    <xdr:rowOff>7620</xdr:rowOff>
                  </from>
                  <to>
                    <xdr:col>2</xdr:col>
                    <xdr:colOff>15240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15</xdr:row>
                    <xdr:rowOff>53340</xdr:rowOff>
                  </from>
                  <to>
                    <xdr:col>2</xdr:col>
                    <xdr:colOff>15240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10</xdr:row>
                    <xdr:rowOff>152400</xdr:rowOff>
                  </from>
                  <to>
                    <xdr:col>2</xdr:col>
                    <xdr:colOff>15240</xdr:colOff>
                    <xdr:row>11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13</xdr:row>
                    <xdr:rowOff>152400</xdr:rowOff>
                  </from>
                  <to>
                    <xdr:col>2</xdr:col>
                    <xdr:colOff>15240</xdr:colOff>
                    <xdr:row>14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14</xdr:row>
                    <xdr:rowOff>99060</xdr:rowOff>
                  </from>
                  <to>
                    <xdr:col>2</xdr:col>
                    <xdr:colOff>15240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10</xdr:row>
                    <xdr:rowOff>152400</xdr:rowOff>
                  </from>
                  <to>
                    <xdr:col>4</xdr:col>
                    <xdr:colOff>579120</xdr:colOff>
                    <xdr:row>11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11</xdr:row>
                    <xdr:rowOff>106680</xdr:rowOff>
                  </from>
                  <to>
                    <xdr:col>4</xdr:col>
                    <xdr:colOff>579120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12</xdr:row>
                    <xdr:rowOff>53340</xdr:rowOff>
                  </from>
                  <to>
                    <xdr:col>4</xdr:col>
                    <xdr:colOff>579120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13</xdr:row>
                    <xdr:rowOff>7620</xdr:rowOff>
                  </from>
                  <to>
                    <xdr:col>4</xdr:col>
                    <xdr:colOff>579120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13</xdr:row>
                    <xdr:rowOff>144780</xdr:rowOff>
                  </from>
                  <to>
                    <xdr:col>4</xdr:col>
                    <xdr:colOff>579120</xdr:colOff>
                    <xdr:row>14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3FE6-C2E3-4E41-A84A-CC8419140A5C}">
  <dimension ref="A1:J147"/>
  <sheetViews>
    <sheetView showGridLines="0" topLeftCell="A111" zoomScale="120" zoomScaleNormal="120" zoomScalePageLayoutView="110" workbookViewId="0">
      <selection activeCell="A31" sqref="A31:C59"/>
    </sheetView>
  </sheetViews>
  <sheetFormatPr baseColWidth="10" defaultColWidth="12.6640625" defaultRowHeight="15" customHeight="1" x14ac:dyDescent="0.3"/>
  <cols>
    <col min="1" max="2" width="20.5546875" style="89" customWidth="1"/>
    <col min="3" max="4" width="10.6640625" style="89" customWidth="1"/>
    <col min="5" max="5" width="11.33203125" style="89" customWidth="1"/>
    <col min="6" max="6" width="10.6640625" style="89" customWidth="1"/>
    <col min="7" max="7" width="8" style="89" customWidth="1"/>
    <col min="8" max="8" width="9.109375" style="89" customWidth="1"/>
    <col min="9" max="9" width="2.6640625" style="89" customWidth="1"/>
    <col min="10" max="16384" width="12.6640625" style="89"/>
  </cols>
  <sheetData>
    <row r="1" spans="1:8" ht="15" customHeight="1" x14ac:dyDescent="0.3">
      <c r="E1" s="90"/>
      <c r="F1" s="91"/>
    </row>
    <row r="2" spans="1:8" ht="15" customHeight="1" x14ac:dyDescent="0.3">
      <c r="F2" s="92"/>
    </row>
    <row r="3" spans="1:8" ht="15" customHeight="1" x14ac:dyDescent="0.35">
      <c r="B3" s="240" t="s">
        <v>144</v>
      </c>
      <c r="C3" s="240"/>
      <c r="D3" s="240"/>
      <c r="E3" s="240"/>
      <c r="F3" s="92"/>
    </row>
    <row r="4" spans="1:8" ht="15" customHeight="1" thickBot="1" x14ac:dyDescent="0.35">
      <c r="F4" s="92"/>
    </row>
    <row r="5" spans="1:8" ht="16.05" customHeight="1" thickBot="1" x14ac:dyDescent="0.35">
      <c r="A5" s="93" t="s">
        <v>43</v>
      </c>
      <c r="B5" s="241"/>
      <c r="C5" s="242"/>
      <c r="D5" s="242"/>
      <c r="E5" s="242"/>
      <c r="F5" s="242"/>
      <c r="G5" s="242"/>
      <c r="H5" s="243"/>
    </row>
    <row r="6" spans="1:8" ht="15" customHeight="1" thickBot="1" x14ac:dyDescent="0.35">
      <c r="A6" s="232" t="s">
        <v>39</v>
      </c>
      <c r="B6" s="244"/>
      <c r="C6" s="244"/>
      <c r="D6" s="244"/>
      <c r="E6" s="244"/>
      <c r="F6" s="244"/>
      <c r="G6" s="244"/>
      <c r="H6" s="233"/>
    </row>
    <row r="7" spans="1:8" ht="15" customHeight="1" x14ac:dyDescent="0.3">
      <c r="A7" s="94" t="s">
        <v>77</v>
      </c>
      <c r="B7" s="245"/>
      <c r="C7" s="245"/>
      <c r="D7" s="95"/>
      <c r="E7" s="96" t="s">
        <v>47</v>
      </c>
      <c r="F7" s="245"/>
      <c r="G7" s="245"/>
      <c r="H7" s="246"/>
    </row>
    <row r="8" spans="1:8" ht="15" customHeight="1" x14ac:dyDescent="0.3">
      <c r="A8" s="94" t="s">
        <v>80</v>
      </c>
      <c r="B8" s="247"/>
      <c r="C8" s="247"/>
      <c r="E8" s="97" t="s">
        <v>46</v>
      </c>
      <c r="F8" s="248"/>
      <c r="G8" s="248"/>
      <c r="H8" s="249"/>
    </row>
    <row r="9" spans="1:8" ht="15" customHeight="1" thickBot="1" x14ac:dyDescent="0.35">
      <c r="A9" s="98" t="s">
        <v>79</v>
      </c>
      <c r="B9" s="226"/>
      <c r="C9" s="226"/>
      <c r="D9" s="99"/>
      <c r="E9" s="100" t="s">
        <v>37</v>
      </c>
      <c r="F9" s="227"/>
      <c r="G9" s="227"/>
      <c r="H9" s="228"/>
    </row>
    <row r="10" spans="1:8" ht="15" customHeight="1" thickBot="1" x14ac:dyDescent="0.35">
      <c r="A10" s="98"/>
      <c r="B10" s="101"/>
      <c r="C10" s="101"/>
      <c r="D10" s="99"/>
      <c r="E10" s="100"/>
      <c r="F10" s="102"/>
      <c r="G10" s="102"/>
      <c r="H10" s="103"/>
    </row>
    <row r="11" spans="1:8" ht="15" customHeight="1" thickBot="1" x14ac:dyDescent="0.35">
      <c r="A11" s="104" t="s">
        <v>24</v>
      </c>
      <c r="B11" s="229" t="s">
        <v>45</v>
      </c>
      <c r="C11" s="230"/>
      <c r="D11" s="230"/>
      <c r="E11" s="230"/>
      <c r="F11" s="231"/>
      <c r="G11" s="232" t="s">
        <v>38</v>
      </c>
      <c r="H11" s="233"/>
    </row>
    <row r="12" spans="1:8" ht="15" customHeight="1" x14ac:dyDescent="0.3">
      <c r="A12" s="105"/>
      <c r="B12" s="105"/>
      <c r="C12" s="106"/>
      <c r="D12" s="106"/>
      <c r="E12" s="106"/>
      <c r="F12" s="107"/>
      <c r="G12" s="108" t="s">
        <v>42</v>
      </c>
      <c r="H12" s="109"/>
    </row>
    <row r="13" spans="1:8" ht="15" customHeight="1" x14ac:dyDescent="0.3">
      <c r="A13" s="110"/>
      <c r="B13" s="110"/>
      <c r="F13" s="111"/>
      <c r="G13" s="112" t="s">
        <v>40</v>
      </c>
      <c r="H13" s="113"/>
    </row>
    <row r="14" spans="1:8" ht="15" customHeight="1" x14ac:dyDescent="0.3">
      <c r="A14" s="110"/>
      <c r="B14" s="110"/>
      <c r="F14" s="111"/>
      <c r="G14" s="114" t="s">
        <v>41</v>
      </c>
      <c r="H14" s="115"/>
    </row>
    <row r="15" spans="1:8" ht="15" customHeight="1" x14ac:dyDescent="0.3">
      <c r="A15" s="110"/>
      <c r="B15" s="110"/>
      <c r="F15" s="111"/>
      <c r="G15" s="116"/>
      <c r="H15" s="115"/>
    </row>
    <row r="16" spans="1:8" ht="15" customHeight="1" x14ac:dyDescent="0.3">
      <c r="A16" s="110"/>
      <c r="B16" s="110"/>
      <c r="D16" s="117"/>
      <c r="E16" s="118"/>
      <c r="F16" s="119"/>
      <c r="G16" s="116"/>
      <c r="H16" s="115"/>
    </row>
    <row r="17" spans="1:8" ht="15" customHeight="1" thickBot="1" x14ac:dyDescent="0.35">
      <c r="A17" s="120"/>
      <c r="B17" s="121"/>
      <c r="C17" s="122"/>
      <c r="D17" s="234"/>
      <c r="E17" s="235"/>
      <c r="F17" s="236"/>
      <c r="G17" s="123"/>
      <c r="H17" s="124"/>
    </row>
    <row r="18" spans="1:8" s="129" customFormat="1" ht="15" customHeight="1" thickBot="1" x14ac:dyDescent="0.35">
      <c r="A18" s="237" t="s">
        <v>86</v>
      </c>
      <c r="B18" s="238"/>
      <c r="C18" s="239"/>
      <c r="D18" s="125" t="s">
        <v>0</v>
      </c>
      <c r="E18" s="126" t="s">
        <v>1</v>
      </c>
      <c r="F18" s="127" t="s">
        <v>2</v>
      </c>
      <c r="G18" s="128"/>
    </row>
    <row r="19" spans="1:8" ht="15" customHeight="1" thickBot="1" x14ac:dyDescent="0.35">
      <c r="A19" s="263" t="s">
        <v>112</v>
      </c>
      <c r="B19" s="264"/>
      <c r="C19" s="265"/>
      <c r="D19" s="130"/>
      <c r="E19" s="131">
        <f t="shared" ref="E19:E28" si="0">SUM(D19*4.33,F19/12)</f>
        <v>0</v>
      </c>
      <c r="F19" s="132"/>
      <c r="G19" s="133"/>
    </row>
    <row r="20" spans="1:8" ht="15" customHeight="1" thickBot="1" x14ac:dyDescent="0.35">
      <c r="A20" s="266" t="s">
        <v>113</v>
      </c>
      <c r="B20" s="267"/>
      <c r="C20" s="268"/>
      <c r="D20" s="134"/>
      <c r="E20" s="131">
        <f t="shared" si="0"/>
        <v>0</v>
      </c>
      <c r="F20" s="135"/>
      <c r="G20" s="133"/>
    </row>
    <row r="21" spans="1:8" ht="15" customHeight="1" thickBot="1" x14ac:dyDescent="0.35">
      <c r="A21" s="250" t="s">
        <v>114</v>
      </c>
      <c r="B21" s="269"/>
      <c r="C21" s="270"/>
      <c r="D21" s="134"/>
      <c r="E21" s="131">
        <f t="shared" si="0"/>
        <v>0</v>
      </c>
      <c r="F21" s="135"/>
    </row>
    <row r="22" spans="1:8" ht="15" customHeight="1" thickBot="1" x14ac:dyDescent="0.35">
      <c r="A22" s="266" t="s">
        <v>113</v>
      </c>
      <c r="B22" s="271"/>
      <c r="C22" s="272"/>
      <c r="D22" s="134"/>
      <c r="E22" s="131">
        <f t="shared" si="0"/>
        <v>0</v>
      </c>
      <c r="F22" s="135"/>
      <c r="G22" s="133"/>
    </row>
    <row r="23" spans="1:8" ht="15" customHeight="1" thickBot="1" x14ac:dyDescent="0.35">
      <c r="A23" s="250" t="s">
        <v>22</v>
      </c>
      <c r="B23" s="251"/>
      <c r="C23" s="252"/>
      <c r="D23" s="134"/>
      <c r="E23" s="131">
        <f t="shared" si="0"/>
        <v>0</v>
      </c>
      <c r="F23" s="135"/>
      <c r="G23" s="133"/>
    </row>
    <row r="24" spans="1:8" ht="15" customHeight="1" thickBot="1" x14ac:dyDescent="0.35">
      <c r="A24" s="250" t="s">
        <v>115</v>
      </c>
      <c r="B24" s="251"/>
      <c r="C24" s="252"/>
      <c r="D24" s="134"/>
      <c r="E24" s="131">
        <f t="shared" si="0"/>
        <v>0</v>
      </c>
      <c r="F24" s="135"/>
      <c r="G24" s="133"/>
    </row>
    <row r="25" spans="1:8" ht="15" customHeight="1" thickBot="1" x14ac:dyDescent="0.35">
      <c r="A25" s="250" t="s">
        <v>116</v>
      </c>
      <c r="B25" s="251"/>
      <c r="C25" s="252"/>
      <c r="D25" s="134"/>
      <c r="E25" s="131">
        <f t="shared" si="0"/>
        <v>0</v>
      </c>
      <c r="F25" s="135"/>
      <c r="G25" s="133"/>
    </row>
    <row r="26" spans="1:8" ht="15" customHeight="1" thickBot="1" x14ac:dyDescent="0.35">
      <c r="A26" s="250" t="s">
        <v>117</v>
      </c>
      <c r="B26" s="251"/>
      <c r="C26" s="252"/>
      <c r="D26" s="134"/>
      <c r="E26" s="131">
        <f t="shared" si="0"/>
        <v>0</v>
      </c>
      <c r="F26" s="135"/>
      <c r="G26" s="136"/>
    </row>
    <row r="27" spans="1:8" ht="15" customHeight="1" thickBot="1" x14ac:dyDescent="0.35">
      <c r="A27" s="253" t="s">
        <v>118</v>
      </c>
      <c r="B27" s="254"/>
      <c r="C27" s="255"/>
      <c r="D27" s="134"/>
      <c r="E27" s="131">
        <f t="shared" si="0"/>
        <v>0</v>
      </c>
      <c r="F27" s="135"/>
      <c r="G27" s="136"/>
    </row>
    <row r="28" spans="1:8" ht="15" customHeight="1" thickBot="1" x14ac:dyDescent="0.35">
      <c r="A28" s="256" t="s">
        <v>119</v>
      </c>
      <c r="B28" s="257"/>
      <c r="C28" s="258"/>
      <c r="D28" s="137"/>
      <c r="E28" s="131">
        <f t="shared" si="0"/>
        <v>0</v>
      </c>
      <c r="F28" s="138"/>
      <c r="G28" s="136"/>
    </row>
    <row r="29" spans="1:8" ht="15" customHeight="1" thickBot="1" x14ac:dyDescent="0.35">
      <c r="A29" s="259" t="s">
        <v>68</v>
      </c>
      <c r="B29" s="260"/>
      <c r="C29" s="261"/>
      <c r="D29" s="139">
        <f>SUM(D19:D28)</f>
        <v>0</v>
      </c>
      <c r="E29" s="139">
        <f>SUM(E19:E28)</f>
        <v>0</v>
      </c>
      <c r="F29" s="139">
        <f>SUM(F19:F28)</f>
        <v>0</v>
      </c>
      <c r="G29" s="133"/>
    </row>
    <row r="30" spans="1:8" ht="15" customHeight="1" thickBot="1" x14ac:dyDescent="0.35">
      <c r="A30" s="262"/>
      <c r="B30" s="262"/>
      <c r="C30" s="262"/>
      <c r="D30" s="140"/>
      <c r="E30" s="140"/>
      <c r="F30" s="140"/>
      <c r="G30" s="133"/>
    </row>
    <row r="31" spans="1:8" s="129" customFormat="1" ht="15" customHeight="1" thickBot="1" x14ac:dyDescent="0.35">
      <c r="A31" s="237" t="s">
        <v>87</v>
      </c>
      <c r="B31" s="238"/>
      <c r="C31" s="239"/>
      <c r="D31" s="125" t="s">
        <v>0</v>
      </c>
      <c r="E31" s="126" t="s">
        <v>1</v>
      </c>
      <c r="F31" s="127" t="s">
        <v>2</v>
      </c>
      <c r="G31" s="128"/>
    </row>
    <row r="32" spans="1:8" ht="15" customHeight="1" thickBot="1" x14ac:dyDescent="0.35">
      <c r="A32" s="281" t="s">
        <v>12</v>
      </c>
      <c r="B32" s="282"/>
      <c r="C32" s="282"/>
      <c r="D32" s="141"/>
      <c r="E32" s="141"/>
      <c r="F32" s="142"/>
      <c r="G32" s="133"/>
    </row>
    <row r="33" spans="1:7" ht="15" customHeight="1" thickBot="1" x14ac:dyDescent="0.35">
      <c r="A33" s="273" t="s">
        <v>78</v>
      </c>
      <c r="B33" s="274"/>
      <c r="C33" s="275"/>
      <c r="D33" s="134"/>
      <c r="E33" s="131">
        <f t="shared" ref="E33:E38" si="1">SUM(D33*4.33,F33/12)</f>
        <v>0</v>
      </c>
      <c r="F33" s="135"/>
      <c r="G33" s="133"/>
    </row>
    <row r="34" spans="1:7" ht="15" customHeight="1" thickBot="1" x14ac:dyDescent="0.35">
      <c r="A34" s="273" t="s">
        <v>3</v>
      </c>
      <c r="B34" s="274"/>
      <c r="C34" s="275"/>
      <c r="D34" s="134"/>
      <c r="E34" s="131">
        <f t="shared" si="1"/>
        <v>0</v>
      </c>
      <c r="F34" s="135"/>
      <c r="G34" s="133"/>
    </row>
    <row r="35" spans="1:7" ht="15" customHeight="1" thickBot="1" x14ac:dyDescent="0.35">
      <c r="A35" s="273" t="s">
        <v>8</v>
      </c>
      <c r="B35" s="274"/>
      <c r="C35" s="275"/>
      <c r="D35" s="134"/>
      <c r="E35" s="131">
        <f t="shared" si="1"/>
        <v>0</v>
      </c>
      <c r="F35" s="135"/>
      <c r="G35" s="133"/>
    </row>
    <row r="36" spans="1:7" ht="15" customHeight="1" thickBot="1" x14ac:dyDescent="0.35">
      <c r="A36" s="273" t="s">
        <v>69</v>
      </c>
      <c r="B36" s="274"/>
      <c r="C36" s="275"/>
      <c r="D36" s="134"/>
      <c r="E36" s="131">
        <f t="shared" si="1"/>
        <v>0</v>
      </c>
      <c r="F36" s="135"/>
      <c r="G36" s="133"/>
    </row>
    <row r="37" spans="1:7" ht="15" customHeight="1" thickBot="1" x14ac:dyDescent="0.35">
      <c r="A37" s="273" t="s">
        <v>27</v>
      </c>
      <c r="B37" s="274"/>
      <c r="C37" s="275"/>
      <c r="D37" s="134"/>
      <c r="E37" s="131">
        <f t="shared" si="1"/>
        <v>0</v>
      </c>
      <c r="F37" s="135"/>
      <c r="G37" s="133"/>
    </row>
    <row r="38" spans="1:7" ht="15" customHeight="1" x14ac:dyDescent="0.3">
      <c r="A38" s="273" t="s">
        <v>70</v>
      </c>
      <c r="B38" s="274"/>
      <c r="C38" s="275"/>
      <c r="D38" s="134"/>
      <c r="E38" s="131">
        <f t="shared" si="1"/>
        <v>0</v>
      </c>
      <c r="F38" s="135"/>
      <c r="G38" s="133"/>
    </row>
    <row r="39" spans="1:7" ht="15" customHeight="1" thickBot="1" x14ac:dyDescent="0.35">
      <c r="A39" s="276" t="s">
        <v>13</v>
      </c>
      <c r="B39" s="277"/>
      <c r="C39" s="277"/>
      <c r="D39" s="143"/>
      <c r="E39" s="143"/>
      <c r="F39" s="144"/>
      <c r="G39" s="133"/>
    </row>
    <row r="40" spans="1:7" ht="15" customHeight="1" thickBot="1" x14ac:dyDescent="0.35">
      <c r="A40" s="278" t="s">
        <v>28</v>
      </c>
      <c r="B40" s="279"/>
      <c r="C40" s="280"/>
      <c r="D40" s="134"/>
      <c r="E40" s="131">
        <f t="shared" ref="E40:E43" si="2">SUM(D40*4.33,F40/12)</f>
        <v>0</v>
      </c>
      <c r="F40" s="135"/>
      <c r="G40" s="133"/>
    </row>
    <row r="41" spans="1:7" ht="15" customHeight="1" thickBot="1" x14ac:dyDescent="0.35">
      <c r="A41" s="278" t="s">
        <v>48</v>
      </c>
      <c r="B41" s="279"/>
      <c r="C41" s="280"/>
      <c r="D41" s="134"/>
      <c r="E41" s="131">
        <f t="shared" si="2"/>
        <v>0</v>
      </c>
      <c r="F41" s="135"/>
      <c r="G41" s="133"/>
    </row>
    <row r="42" spans="1:7" ht="15" customHeight="1" thickBot="1" x14ac:dyDescent="0.35">
      <c r="A42" s="273" t="s">
        <v>49</v>
      </c>
      <c r="B42" s="274"/>
      <c r="C42" s="275"/>
      <c r="D42" s="134"/>
      <c r="E42" s="131">
        <f t="shared" si="2"/>
        <v>0</v>
      </c>
      <c r="F42" s="135"/>
      <c r="G42" s="133"/>
    </row>
    <row r="43" spans="1:7" ht="15" customHeight="1" x14ac:dyDescent="0.3">
      <c r="A43" s="273" t="s">
        <v>120</v>
      </c>
      <c r="B43" s="274"/>
      <c r="C43" s="275"/>
      <c r="D43" s="134"/>
      <c r="E43" s="131">
        <f t="shared" si="2"/>
        <v>0</v>
      </c>
      <c r="F43" s="135"/>
      <c r="G43" s="133"/>
    </row>
    <row r="44" spans="1:7" ht="15" customHeight="1" thickBot="1" x14ac:dyDescent="0.35">
      <c r="A44" s="276" t="s">
        <v>14</v>
      </c>
      <c r="B44" s="277"/>
      <c r="C44" s="277"/>
      <c r="D44" s="143"/>
      <c r="E44" s="143"/>
      <c r="F44" s="144"/>
      <c r="G44" s="133"/>
    </row>
    <row r="45" spans="1:7" ht="15" customHeight="1" thickBot="1" x14ac:dyDescent="0.35">
      <c r="A45" s="273" t="s">
        <v>64</v>
      </c>
      <c r="B45" s="274"/>
      <c r="C45" s="275"/>
      <c r="D45" s="134"/>
      <c r="E45" s="131">
        <f t="shared" ref="E45:E47" si="3">SUM(D45*4.33,F45/12)</f>
        <v>0</v>
      </c>
      <c r="F45" s="135"/>
      <c r="G45" s="133"/>
    </row>
    <row r="46" spans="1:7" ht="15" customHeight="1" thickBot="1" x14ac:dyDescent="0.35">
      <c r="A46" s="278" t="s">
        <v>29</v>
      </c>
      <c r="B46" s="279"/>
      <c r="C46" s="280"/>
      <c r="D46" s="134"/>
      <c r="E46" s="131">
        <f t="shared" si="3"/>
        <v>0</v>
      </c>
      <c r="F46" s="135"/>
      <c r="G46" s="133"/>
    </row>
    <row r="47" spans="1:7" ht="15" customHeight="1" x14ac:dyDescent="0.3">
      <c r="A47" s="278" t="s">
        <v>30</v>
      </c>
      <c r="B47" s="279"/>
      <c r="C47" s="280"/>
      <c r="D47" s="134"/>
      <c r="E47" s="131">
        <f t="shared" si="3"/>
        <v>0</v>
      </c>
      <c r="F47" s="135"/>
      <c r="G47" s="133"/>
    </row>
    <row r="48" spans="1:7" ht="15" customHeight="1" thickBot="1" x14ac:dyDescent="0.35">
      <c r="A48" s="276" t="s">
        <v>16</v>
      </c>
      <c r="B48" s="277"/>
      <c r="C48" s="277"/>
      <c r="D48" s="143"/>
      <c r="E48" s="143"/>
      <c r="F48" s="144"/>
      <c r="G48" s="133"/>
    </row>
    <row r="49" spans="1:8" ht="15" customHeight="1" x14ac:dyDescent="0.3">
      <c r="A49" s="273" t="s">
        <v>50</v>
      </c>
      <c r="B49" s="274"/>
      <c r="C49" s="275"/>
      <c r="D49" s="134"/>
      <c r="E49" s="131">
        <f t="shared" ref="E49" si="4">SUM(D49*4.33,F49/12)</f>
        <v>0</v>
      </c>
      <c r="F49" s="135"/>
      <c r="G49" s="133"/>
    </row>
    <row r="50" spans="1:8" ht="15" customHeight="1" thickBot="1" x14ac:dyDescent="0.35">
      <c r="A50" s="276" t="s">
        <v>5</v>
      </c>
      <c r="B50" s="277"/>
      <c r="C50" s="277"/>
      <c r="D50" s="143"/>
      <c r="E50" s="143"/>
      <c r="F50" s="144"/>
      <c r="G50" s="133"/>
    </row>
    <row r="51" spans="1:8" ht="15" customHeight="1" thickBot="1" x14ac:dyDescent="0.35">
      <c r="A51" s="278" t="s">
        <v>31</v>
      </c>
      <c r="B51" s="279"/>
      <c r="C51" s="280"/>
      <c r="D51" s="134"/>
      <c r="E51" s="131">
        <f t="shared" ref="E51:E52" si="5">SUM(D51*4.33,F51/12)</f>
        <v>0</v>
      </c>
      <c r="F51" s="135"/>
      <c r="G51" s="133"/>
    </row>
    <row r="52" spans="1:8" ht="15" customHeight="1" x14ac:dyDescent="0.3">
      <c r="A52" s="278" t="s">
        <v>21</v>
      </c>
      <c r="B52" s="279"/>
      <c r="C52" s="280"/>
      <c r="D52" s="134"/>
      <c r="E52" s="131">
        <f t="shared" si="5"/>
        <v>0</v>
      </c>
      <c r="F52" s="135"/>
      <c r="G52" s="133"/>
    </row>
    <row r="53" spans="1:8" ht="15" customHeight="1" thickBot="1" x14ac:dyDescent="0.35">
      <c r="A53" s="276" t="s">
        <v>58</v>
      </c>
      <c r="B53" s="277"/>
      <c r="C53" s="277"/>
      <c r="D53" s="143"/>
      <c r="E53" s="143"/>
      <c r="F53" s="144"/>
      <c r="G53" s="133"/>
    </row>
    <row r="54" spans="1:8" ht="15" customHeight="1" thickBot="1" x14ac:dyDescent="0.35">
      <c r="A54" s="278" t="s">
        <v>22</v>
      </c>
      <c r="B54" s="279"/>
      <c r="C54" s="280"/>
      <c r="D54" s="134"/>
      <c r="E54" s="131">
        <f t="shared" ref="E54:E58" si="6">SUM(D54*4.33,F54/12)</f>
        <v>0</v>
      </c>
      <c r="F54" s="135"/>
      <c r="G54" s="133"/>
    </row>
    <row r="55" spans="1:8" ht="15" customHeight="1" thickBot="1" x14ac:dyDescent="0.35">
      <c r="A55" s="273" t="s">
        <v>51</v>
      </c>
      <c r="B55" s="274"/>
      <c r="C55" s="275"/>
      <c r="D55" s="134"/>
      <c r="E55" s="131">
        <f t="shared" si="6"/>
        <v>0</v>
      </c>
      <c r="F55" s="135"/>
      <c r="G55" s="133"/>
    </row>
    <row r="56" spans="1:8" ht="15" customHeight="1" thickBot="1" x14ac:dyDescent="0.35">
      <c r="A56" s="278" t="s">
        <v>95</v>
      </c>
      <c r="B56" s="279"/>
      <c r="C56" s="280"/>
      <c r="D56" s="134"/>
      <c r="E56" s="131">
        <f t="shared" si="6"/>
        <v>0</v>
      </c>
      <c r="F56" s="135"/>
      <c r="G56" s="133"/>
    </row>
    <row r="57" spans="1:8" ht="15" customHeight="1" thickBot="1" x14ac:dyDescent="0.35">
      <c r="A57" s="278" t="s">
        <v>23</v>
      </c>
      <c r="B57" s="279"/>
      <c r="C57" s="280"/>
      <c r="D57" s="134"/>
      <c r="E57" s="131">
        <f t="shared" si="6"/>
        <v>0</v>
      </c>
      <c r="F57" s="135"/>
      <c r="G57" s="133"/>
    </row>
    <row r="58" spans="1:8" ht="15" customHeight="1" thickBot="1" x14ac:dyDescent="0.35">
      <c r="A58" s="285" t="s">
        <v>121</v>
      </c>
      <c r="B58" s="286"/>
      <c r="C58" s="287"/>
      <c r="D58" s="145"/>
      <c r="E58" s="131">
        <f t="shared" si="6"/>
        <v>0</v>
      </c>
      <c r="F58" s="146"/>
      <c r="G58" s="133"/>
    </row>
    <row r="59" spans="1:8" ht="15" customHeight="1" thickBot="1" x14ac:dyDescent="0.35">
      <c r="A59" s="259" t="s">
        <v>75</v>
      </c>
      <c r="B59" s="260"/>
      <c r="C59" s="261"/>
      <c r="D59" s="147">
        <f>SUM(D33:D58)</f>
        <v>0</v>
      </c>
      <c r="E59" s="147">
        <f>SUM(E33:E58)</f>
        <v>0</v>
      </c>
      <c r="F59" s="147">
        <f>SUM(F33:F58)</f>
        <v>0</v>
      </c>
      <c r="G59" s="133"/>
    </row>
    <row r="60" spans="1:8" ht="15" customHeight="1" x14ac:dyDescent="0.3">
      <c r="A60" s="283" t="s">
        <v>89</v>
      </c>
      <c r="B60" s="288"/>
      <c r="C60" s="288"/>
      <c r="D60" s="288"/>
      <c r="E60" s="148">
        <f>E29</f>
        <v>0</v>
      </c>
      <c r="F60" s="149"/>
      <c r="G60" s="150"/>
    </row>
    <row r="61" spans="1:8" ht="15" customHeight="1" x14ac:dyDescent="0.3">
      <c r="A61" s="283" t="s">
        <v>94</v>
      </c>
      <c r="B61" s="283"/>
      <c r="C61" s="283"/>
      <c r="D61" s="283"/>
      <c r="E61" s="148">
        <f>E59</f>
        <v>0</v>
      </c>
      <c r="F61" s="149"/>
      <c r="G61" s="150"/>
    </row>
    <row r="62" spans="1:8" ht="15" customHeight="1" thickBot="1" x14ac:dyDescent="0.35">
      <c r="A62" s="284" t="s">
        <v>73</v>
      </c>
      <c r="B62" s="284"/>
      <c r="C62" s="284"/>
      <c r="D62" s="284"/>
      <c r="E62" s="151">
        <f>E60-E61</f>
        <v>0</v>
      </c>
      <c r="F62" s="152"/>
      <c r="G62" s="150"/>
    </row>
    <row r="63" spans="1:8" ht="15" customHeight="1" thickTop="1" thickBot="1" x14ac:dyDescent="0.35">
      <c r="A63" s="129"/>
      <c r="B63" s="129"/>
      <c r="C63" s="129"/>
      <c r="D63" s="129"/>
      <c r="E63" s="129"/>
      <c r="F63" s="129"/>
      <c r="G63" s="129"/>
      <c r="H63" s="129"/>
    </row>
    <row r="64" spans="1:8" s="129" customFormat="1" ht="15" customHeight="1" thickBot="1" x14ac:dyDescent="0.35">
      <c r="A64" s="237" t="s">
        <v>122</v>
      </c>
      <c r="B64" s="238"/>
      <c r="C64" s="239"/>
      <c r="D64" s="125" t="s">
        <v>0</v>
      </c>
      <c r="E64" s="126" t="s">
        <v>1</v>
      </c>
      <c r="F64" s="127" t="s">
        <v>2</v>
      </c>
      <c r="G64" s="128"/>
    </row>
    <row r="65" spans="1:8" ht="15" customHeight="1" thickBot="1" x14ac:dyDescent="0.35">
      <c r="A65" s="281" t="s">
        <v>4</v>
      </c>
      <c r="B65" s="282"/>
      <c r="C65" s="282"/>
      <c r="D65" s="141"/>
      <c r="E65" s="141"/>
      <c r="F65" s="142"/>
      <c r="G65" s="133"/>
    </row>
    <row r="66" spans="1:8" ht="15" customHeight="1" thickBot="1" x14ac:dyDescent="0.35">
      <c r="A66" s="278" t="s">
        <v>10</v>
      </c>
      <c r="B66" s="279"/>
      <c r="C66" s="280"/>
      <c r="D66" s="153"/>
      <c r="E66" s="131">
        <f t="shared" ref="E66:E71" si="7">SUM(D66*4.33,F66/12)</f>
        <v>0</v>
      </c>
      <c r="F66" s="154"/>
      <c r="G66" s="133"/>
    </row>
    <row r="67" spans="1:8" ht="15" customHeight="1" thickBot="1" x14ac:dyDescent="0.35">
      <c r="A67" s="278" t="s">
        <v>32</v>
      </c>
      <c r="B67" s="279"/>
      <c r="C67" s="280"/>
      <c r="D67" s="153"/>
      <c r="E67" s="131">
        <f t="shared" si="7"/>
        <v>0</v>
      </c>
      <c r="F67" s="154"/>
      <c r="G67" s="133"/>
    </row>
    <row r="68" spans="1:8" ht="15" customHeight="1" thickBot="1" x14ac:dyDescent="0.35">
      <c r="A68" s="273" t="s">
        <v>65</v>
      </c>
      <c r="B68" s="274"/>
      <c r="C68" s="275"/>
      <c r="D68" s="153"/>
      <c r="E68" s="131">
        <f t="shared" si="7"/>
        <v>0</v>
      </c>
      <c r="F68" s="154"/>
      <c r="G68" s="133"/>
    </row>
    <row r="69" spans="1:8" ht="15" customHeight="1" thickBot="1" x14ac:dyDescent="0.35">
      <c r="A69" s="273" t="s">
        <v>71</v>
      </c>
      <c r="B69" s="274"/>
      <c r="C69" s="275"/>
      <c r="D69" s="153"/>
      <c r="E69" s="131">
        <f t="shared" si="7"/>
        <v>0</v>
      </c>
      <c r="F69" s="154"/>
      <c r="G69" s="133"/>
    </row>
    <row r="70" spans="1:8" ht="15" customHeight="1" thickBot="1" x14ac:dyDescent="0.35">
      <c r="A70" s="278" t="s">
        <v>35</v>
      </c>
      <c r="B70" s="279"/>
      <c r="C70" s="280"/>
      <c r="D70" s="153"/>
      <c r="E70" s="131">
        <f t="shared" si="7"/>
        <v>0</v>
      </c>
      <c r="F70" s="154"/>
      <c r="G70" s="133"/>
    </row>
    <row r="71" spans="1:8" ht="15" customHeight="1" x14ac:dyDescent="0.3">
      <c r="A71" s="273" t="s">
        <v>55</v>
      </c>
      <c r="B71" s="274"/>
      <c r="C71" s="275"/>
      <c r="D71" s="153"/>
      <c r="E71" s="131">
        <f t="shared" si="7"/>
        <v>0</v>
      </c>
      <c r="F71" s="154"/>
      <c r="G71" s="133"/>
    </row>
    <row r="72" spans="1:8" ht="15" customHeight="1" thickBot="1" x14ac:dyDescent="0.35">
      <c r="A72" s="276" t="s">
        <v>14</v>
      </c>
      <c r="B72" s="277"/>
      <c r="C72" s="277"/>
      <c r="D72" s="143"/>
      <c r="E72" s="143"/>
      <c r="F72" s="144"/>
      <c r="G72" s="133"/>
      <c r="H72" s="155"/>
    </row>
    <row r="73" spans="1:8" ht="15" customHeight="1" thickBot="1" x14ac:dyDescent="0.35">
      <c r="A73" s="278" t="s">
        <v>11</v>
      </c>
      <c r="B73" s="279"/>
      <c r="C73" s="280"/>
      <c r="D73" s="134"/>
      <c r="E73" s="131">
        <f t="shared" ref="E73:E75" si="8">SUM(D73*4.33,F73/12)</f>
        <v>0</v>
      </c>
      <c r="F73" s="135"/>
      <c r="G73" s="133"/>
    </row>
    <row r="74" spans="1:8" ht="15" customHeight="1" thickBot="1" x14ac:dyDescent="0.35">
      <c r="A74" s="273" t="s">
        <v>33</v>
      </c>
      <c r="B74" s="274"/>
      <c r="C74" s="275"/>
      <c r="D74" s="134"/>
      <c r="E74" s="131">
        <f t="shared" si="8"/>
        <v>0</v>
      </c>
      <c r="F74" s="135"/>
      <c r="G74" s="133"/>
    </row>
    <row r="75" spans="1:8" ht="15" customHeight="1" x14ac:dyDescent="0.3">
      <c r="A75" s="273" t="s">
        <v>56</v>
      </c>
      <c r="B75" s="274"/>
      <c r="C75" s="275"/>
      <c r="D75" s="134"/>
      <c r="E75" s="131">
        <f t="shared" si="8"/>
        <v>0</v>
      </c>
      <c r="F75" s="135"/>
      <c r="G75" s="133"/>
    </row>
    <row r="76" spans="1:8" ht="15" customHeight="1" thickBot="1" x14ac:dyDescent="0.35">
      <c r="A76" s="276" t="s">
        <v>16</v>
      </c>
      <c r="B76" s="277"/>
      <c r="C76" s="277"/>
      <c r="D76" s="143"/>
      <c r="E76" s="143"/>
      <c r="F76" s="144"/>
      <c r="G76" s="133"/>
    </row>
    <row r="77" spans="1:8" ht="15" customHeight="1" thickBot="1" x14ac:dyDescent="0.35">
      <c r="A77" s="273" t="s">
        <v>76</v>
      </c>
      <c r="B77" s="274"/>
      <c r="C77" s="275"/>
      <c r="D77" s="134"/>
      <c r="E77" s="131">
        <f t="shared" ref="E77:E78" si="9">SUM(D77*4.33,F77/12)</f>
        <v>0</v>
      </c>
      <c r="F77" s="135"/>
      <c r="G77" s="133"/>
    </row>
    <row r="78" spans="1:8" ht="15" customHeight="1" x14ac:dyDescent="0.3">
      <c r="A78" s="278" t="s">
        <v>7</v>
      </c>
      <c r="B78" s="279"/>
      <c r="C78" s="280"/>
      <c r="D78" s="134"/>
      <c r="E78" s="131">
        <f t="shared" si="9"/>
        <v>0</v>
      </c>
      <c r="F78" s="135"/>
      <c r="G78" s="133"/>
    </row>
    <row r="79" spans="1:8" ht="15" customHeight="1" thickBot="1" x14ac:dyDescent="0.35">
      <c r="A79" s="276" t="s">
        <v>58</v>
      </c>
      <c r="B79" s="277"/>
      <c r="C79" s="277"/>
      <c r="D79" s="143"/>
      <c r="E79" s="143"/>
      <c r="F79" s="144"/>
      <c r="G79" s="133"/>
    </row>
    <row r="80" spans="1:8" ht="15" customHeight="1" thickBot="1" x14ac:dyDescent="0.35">
      <c r="A80" s="250" t="s">
        <v>34</v>
      </c>
      <c r="B80" s="251"/>
      <c r="C80" s="252"/>
      <c r="D80" s="134"/>
      <c r="E80" s="131">
        <f t="shared" ref="E80:E85" si="10">SUM(D80*4.33,F80/12)</f>
        <v>0</v>
      </c>
      <c r="F80" s="135"/>
      <c r="G80" s="133"/>
    </row>
    <row r="81" spans="1:10" ht="15" customHeight="1" thickBot="1" x14ac:dyDescent="0.35">
      <c r="A81" s="253" t="s">
        <v>61</v>
      </c>
      <c r="B81" s="254"/>
      <c r="C81" s="255"/>
      <c r="D81" s="134"/>
      <c r="E81" s="131">
        <f t="shared" si="10"/>
        <v>0</v>
      </c>
      <c r="F81" s="135"/>
      <c r="G81" s="133"/>
    </row>
    <row r="82" spans="1:10" ht="15" customHeight="1" thickBot="1" x14ac:dyDescent="0.35">
      <c r="A82" s="253" t="s">
        <v>59</v>
      </c>
      <c r="B82" s="254"/>
      <c r="C82" s="255"/>
      <c r="D82" s="134"/>
      <c r="E82" s="131">
        <f t="shared" si="10"/>
        <v>0</v>
      </c>
      <c r="F82" s="135"/>
      <c r="G82" s="133"/>
    </row>
    <row r="83" spans="1:10" ht="15" customHeight="1" thickBot="1" x14ac:dyDescent="0.35">
      <c r="A83" s="253" t="s">
        <v>19</v>
      </c>
      <c r="B83" s="254"/>
      <c r="C83" s="255"/>
      <c r="D83" s="134"/>
      <c r="E83" s="131">
        <f t="shared" si="10"/>
        <v>0</v>
      </c>
      <c r="F83" s="135"/>
      <c r="G83" s="133"/>
    </row>
    <row r="84" spans="1:10" ht="15" customHeight="1" thickBot="1" x14ac:dyDescent="0.35">
      <c r="A84" s="253" t="s">
        <v>66</v>
      </c>
      <c r="B84" s="254"/>
      <c r="C84" s="255"/>
      <c r="D84" s="134"/>
      <c r="E84" s="131">
        <f t="shared" si="10"/>
        <v>0</v>
      </c>
      <c r="F84" s="135"/>
      <c r="G84" s="133"/>
    </row>
    <row r="85" spans="1:10" ht="15" customHeight="1" thickBot="1" x14ac:dyDescent="0.35">
      <c r="A85" s="250" t="s">
        <v>44</v>
      </c>
      <c r="B85" s="251"/>
      <c r="C85" s="252"/>
      <c r="D85" s="134"/>
      <c r="E85" s="131">
        <f t="shared" si="10"/>
        <v>0</v>
      </c>
      <c r="F85" s="135"/>
      <c r="G85" s="133"/>
    </row>
    <row r="86" spans="1:10" ht="15" customHeight="1" thickBot="1" x14ac:dyDescent="0.35">
      <c r="A86" s="259" t="s">
        <v>123</v>
      </c>
      <c r="B86" s="260"/>
      <c r="C86" s="261"/>
      <c r="D86" s="147">
        <f>SUM(D66:D85)</f>
        <v>0</v>
      </c>
      <c r="E86" s="147">
        <f>SUM(E66:E85)</f>
        <v>0</v>
      </c>
      <c r="F86" s="147">
        <f>SUM(F66:F85)</f>
        <v>0</v>
      </c>
      <c r="G86" s="133"/>
    </row>
    <row r="87" spans="1:10" ht="15" customHeight="1" x14ac:dyDescent="0.3">
      <c r="A87" s="156"/>
      <c r="B87" s="156"/>
      <c r="C87" s="156"/>
      <c r="D87" s="148"/>
      <c r="E87" s="157"/>
      <c r="F87" s="148"/>
      <c r="G87" s="133"/>
    </row>
    <row r="88" spans="1:10" ht="15" customHeight="1" x14ac:dyDescent="0.3">
      <c r="A88" s="156"/>
      <c r="B88" s="156"/>
      <c r="D88" s="158" t="s">
        <v>124</v>
      </c>
      <c r="E88" s="159">
        <f>E62</f>
        <v>0</v>
      </c>
      <c r="F88" s="148"/>
      <c r="G88" s="133"/>
    </row>
    <row r="89" spans="1:10" ht="15" customHeight="1" x14ac:dyDescent="0.3">
      <c r="A89" s="156"/>
      <c r="B89" s="156"/>
      <c r="D89" s="158" t="s">
        <v>125</v>
      </c>
      <c r="E89" s="160">
        <f>E86</f>
        <v>0</v>
      </c>
      <c r="F89" s="148"/>
      <c r="G89" s="133"/>
    </row>
    <row r="90" spans="1:10" ht="15" customHeight="1" thickBot="1" x14ac:dyDescent="0.35">
      <c r="A90" s="289" t="s">
        <v>73</v>
      </c>
      <c r="B90" s="289"/>
      <c r="C90" s="289"/>
      <c r="D90" s="289"/>
      <c r="E90" s="161">
        <f>E88-E89</f>
        <v>0</v>
      </c>
      <c r="F90" s="162"/>
      <c r="G90" s="148"/>
    </row>
    <row r="91" spans="1:10" ht="15" customHeight="1" thickTop="1" thickBot="1" x14ac:dyDescent="0.35">
      <c r="A91" s="156"/>
      <c r="B91" s="156"/>
      <c r="C91" s="156"/>
      <c r="D91" s="148"/>
      <c r="E91" s="157"/>
      <c r="F91" s="148"/>
      <c r="G91" s="133"/>
    </row>
    <row r="92" spans="1:10" ht="15" customHeight="1" thickBot="1" x14ac:dyDescent="0.35">
      <c r="A92" s="237" t="s">
        <v>126</v>
      </c>
      <c r="B92" s="238"/>
      <c r="C92" s="239"/>
      <c r="D92" s="125" t="s">
        <v>0</v>
      </c>
      <c r="E92" s="126" t="s">
        <v>1</v>
      </c>
      <c r="F92" s="127" t="s">
        <v>2</v>
      </c>
      <c r="G92" s="133"/>
    </row>
    <row r="93" spans="1:10" ht="15" customHeight="1" thickBot="1" x14ac:dyDescent="0.35">
      <c r="A93" s="281" t="s">
        <v>12</v>
      </c>
      <c r="B93" s="282"/>
      <c r="C93" s="282"/>
      <c r="D93" s="141"/>
      <c r="E93" s="141"/>
      <c r="F93" s="142"/>
      <c r="G93" s="133"/>
      <c r="J93" s="155"/>
    </row>
    <row r="94" spans="1:10" ht="15" customHeight="1" x14ac:dyDescent="0.3">
      <c r="A94" s="278" t="s">
        <v>9</v>
      </c>
      <c r="B94" s="279"/>
      <c r="C94" s="280"/>
      <c r="D94" s="153"/>
      <c r="E94" s="131">
        <f t="shared" ref="E94:E97" si="11">SUM(D94*4.33,F94/12)</f>
        <v>0</v>
      </c>
      <c r="F94" s="154"/>
      <c r="G94" s="133"/>
      <c r="J94" s="155"/>
    </row>
    <row r="95" spans="1:10" ht="15" customHeight="1" thickBot="1" x14ac:dyDescent="0.35">
      <c r="A95" s="276" t="s">
        <v>14</v>
      </c>
      <c r="B95" s="277"/>
      <c r="C95" s="277"/>
      <c r="D95" s="143"/>
      <c r="E95" s="143"/>
      <c r="F95" s="144"/>
      <c r="G95" s="133"/>
      <c r="J95" s="155"/>
    </row>
    <row r="96" spans="1:10" ht="15" customHeight="1" thickBot="1" x14ac:dyDescent="0.35">
      <c r="A96" s="293" t="s">
        <v>60</v>
      </c>
      <c r="B96" s="274"/>
      <c r="C96" s="275"/>
      <c r="D96" s="153"/>
      <c r="E96" s="131">
        <f t="shared" si="11"/>
        <v>0</v>
      </c>
      <c r="F96" s="154"/>
      <c r="G96" s="133"/>
      <c r="J96" s="155"/>
    </row>
    <row r="97" spans="1:10" ht="15" customHeight="1" x14ac:dyDescent="0.3">
      <c r="A97" s="293" t="s">
        <v>127</v>
      </c>
      <c r="B97" s="274"/>
      <c r="C97" s="275"/>
      <c r="D97" s="153"/>
      <c r="E97" s="131">
        <f t="shared" si="11"/>
        <v>0</v>
      </c>
      <c r="F97" s="154"/>
      <c r="G97" s="133"/>
      <c r="J97" s="155"/>
    </row>
    <row r="98" spans="1:10" ht="15" customHeight="1" thickBot="1" x14ac:dyDescent="0.35">
      <c r="A98" s="276" t="s">
        <v>15</v>
      </c>
      <c r="B98" s="277"/>
      <c r="C98" s="277"/>
      <c r="D98" s="143"/>
      <c r="E98" s="143"/>
      <c r="F98" s="144"/>
      <c r="G98" s="133"/>
    </row>
    <row r="99" spans="1:10" ht="15" customHeight="1" thickBot="1" x14ac:dyDescent="0.35">
      <c r="A99" s="297" t="s">
        <v>36</v>
      </c>
      <c r="B99" s="279"/>
      <c r="C99" s="280"/>
      <c r="D99" s="163"/>
      <c r="E99" s="131">
        <f t="shared" ref="E99:E100" si="12">SUM(D99*4.33,F99/12)</f>
        <v>0</v>
      </c>
      <c r="F99" s="164"/>
      <c r="G99" s="133"/>
    </row>
    <row r="100" spans="1:10" ht="15" customHeight="1" x14ac:dyDescent="0.3">
      <c r="A100" s="278" t="s">
        <v>128</v>
      </c>
      <c r="B100" s="279"/>
      <c r="C100" s="280"/>
      <c r="D100" s="163"/>
      <c r="E100" s="131">
        <f t="shared" si="12"/>
        <v>0</v>
      </c>
      <c r="F100" s="164"/>
      <c r="G100" s="133"/>
    </row>
    <row r="101" spans="1:10" ht="15" customHeight="1" thickBot="1" x14ac:dyDescent="0.35">
      <c r="A101" s="276" t="s">
        <v>16</v>
      </c>
      <c r="B101" s="277"/>
      <c r="C101" s="277"/>
      <c r="D101" s="143"/>
      <c r="E101" s="143"/>
      <c r="F101" s="144"/>
      <c r="G101" s="133"/>
    </row>
    <row r="102" spans="1:10" ht="15" customHeight="1" thickBot="1" x14ac:dyDescent="0.35">
      <c r="A102" s="290" t="s">
        <v>17</v>
      </c>
      <c r="B102" s="291"/>
      <c r="C102" s="292"/>
      <c r="D102" s="134"/>
      <c r="E102" s="131">
        <f t="shared" ref="E102:E104" si="13">SUM(D102*4.33,F102/12)</f>
        <v>0</v>
      </c>
      <c r="F102" s="135"/>
      <c r="G102" s="133"/>
      <c r="J102" s="155"/>
    </row>
    <row r="103" spans="1:10" ht="15" customHeight="1" thickBot="1" x14ac:dyDescent="0.35">
      <c r="A103" s="293" t="s">
        <v>67</v>
      </c>
      <c r="B103" s="294"/>
      <c r="C103" s="295"/>
      <c r="D103" s="134"/>
      <c r="E103" s="131">
        <f t="shared" si="13"/>
        <v>0</v>
      </c>
      <c r="F103" s="135"/>
      <c r="G103" s="133"/>
    </row>
    <row r="104" spans="1:10" ht="15" customHeight="1" x14ac:dyDescent="0.3">
      <c r="A104" s="293" t="s">
        <v>18</v>
      </c>
      <c r="B104" s="294"/>
      <c r="C104" s="295"/>
      <c r="D104" s="134"/>
      <c r="E104" s="131">
        <f t="shared" si="13"/>
        <v>0</v>
      </c>
      <c r="F104" s="135"/>
      <c r="G104" s="133"/>
    </row>
    <row r="105" spans="1:10" ht="15" customHeight="1" thickBot="1" x14ac:dyDescent="0.35">
      <c r="A105" s="296" t="s">
        <v>63</v>
      </c>
      <c r="B105" s="277"/>
      <c r="C105" s="277"/>
      <c r="D105" s="143"/>
      <c r="E105" s="143"/>
      <c r="F105" s="144"/>
      <c r="G105" s="133"/>
    </row>
    <row r="106" spans="1:10" ht="15" customHeight="1" thickBot="1" x14ac:dyDescent="0.35">
      <c r="A106" s="293" t="s">
        <v>20</v>
      </c>
      <c r="B106" s="294"/>
      <c r="C106" s="295"/>
      <c r="D106" s="134"/>
      <c r="E106" s="131">
        <f t="shared" ref="E106:E110" si="14">SUM(D106*4.33,F106/12)</f>
        <v>0</v>
      </c>
      <c r="F106" s="135"/>
      <c r="G106" s="133"/>
      <c r="J106" s="155"/>
    </row>
    <row r="107" spans="1:10" ht="15" customHeight="1" thickBot="1" x14ac:dyDescent="0.35">
      <c r="A107" s="293" t="s">
        <v>62</v>
      </c>
      <c r="B107" s="294"/>
      <c r="C107" s="295"/>
      <c r="D107" s="134"/>
      <c r="E107" s="131">
        <f t="shared" si="14"/>
        <v>0</v>
      </c>
      <c r="F107" s="135"/>
      <c r="G107" s="133"/>
    </row>
    <row r="108" spans="1:10" ht="15" customHeight="1" thickBot="1" x14ac:dyDescent="0.35">
      <c r="A108" s="293" t="s">
        <v>129</v>
      </c>
      <c r="B108" s="294"/>
      <c r="C108" s="295"/>
      <c r="D108" s="134"/>
      <c r="E108" s="131">
        <f t="shared" si="14"/>
        <v>0</v>
      </c>
      <c r="F108" s="135"/>
      <c r="G108" s="133"/>
    </row>
    <row r="109" spans="1:10" ht="15" customHeight="1" thickBot="1" x14ac:dyDescent="0.35">
      <c r="A109" s="293" t="s">
        <v>130</v>
      </c>
      <c r="B109" s="294"/>
      <c r="C109" s="295"/>
      <c r="D109" s="134"/>
      <c r="E109" s="131">
        <f t="shared" si="14"/>
        <v>0</v>
      </c>
      <c r="F109" s="135"/>
      <c r="G109" s="133"/>
    </row>
    <row r="110" spans="1:10" ht="15" customHeight="1" x14ac:dyDescent="0.3">
      <c r="A110" s="293" t="s">
        <v>52</v>
      </c>
      <c r="B110" s="294"/>
      <c r="C110" s="295"/>
      <c r="D110" s="134"/>
      <c r="E110" s="131">
        <f t="shared" si="14"/>
        <v>0</v>
      </c>
      <c r="F110" s="135"/>
      <c r="G110" s="133"/>
    </row>
    <row r="111" spans="1:10" ht="15" customHeight="1" thickBot="1" x14ac:dyDescent="0.35">
      <c r="A111" s="276" t="s">
        <v>58</v>
      </c>
      <c r="B111" s="277"/>
      <c r="C111" s="277"/>
      <c r="D111" s="143"/>
      <c r="E111" s="143"/>
      <c r="F111" s="144"/>
      <c r="G111" s="133"/>
    </row>
    <row r="112" spans="1:10" ht="15" customHeight="1" thickBot="1" x14ac:dyDescent="0.35">
      <c r="A112" s="273" t="s">
        <v>6</v>
      </c>
      <c r="B112" s="274"/>
      <c r="C112" s="275"/>
      <c r="D112" s="134"/>
      <c r="E112" s="131">
        <f t="shared" ref="E112:E114" si="15">SUM(D112*4.33,F112/12)</f>
        <v>0</v>
      </c>
      <c r="F112" s="135"/>
      <c r="G112" s="133"/>
    </row>
    <row r="113" spans="1:8" ht="15" customHeight="1" thickBot="1" x14ac:dyDescent="0.35">
      <c r="A113" s="273" t="s">
        <v>54</v>
      </c>
      <c r="B113" s="274"/>
      <c r="C113" s="275"/>
      <c r="D113" s="134"/>
      <c r="E113" s="131">
        <f t="shared" si="15"/>
        <v>0</v>
      </c>
      <c r="F113" s="135"/>
      <c r="G113" s="133"/>
    </row>
    <row r="114" spans="1:8" ht="15" customHeight="1" thickBot="1" x14ac:dyDescent="0.35">
      <c r="A114" s="273" t="s">
        <v>57</v>
      </c>
      <c r="B114" s="274"/>
      <c r="C114" s="275"/>
      <c r="D114" s="134"/>
      <c r="E114" s="131">
        <f t="shared" si="15"/>
        <v>0</v>
      </c>
      <c r="F114" s="135"/>
      <c r="G114" s="133"/>
    </row>
    <row r="115" spans="1:8" ht="15" customHeight="1" thickBot="1" x14ac:dyDescent="0.35">
      <c r="A115" s="259" t="s">
        <v>91</v>
      </c>
      <c r="B115" s="260"/>
      <c r="C115" s="261"/>
      <c r="D115" s="147">
        <f>SUM(D94:D114)</f>
        <v>0</v>
      </c>
      <c r="E115" s="147">
        <f>SUM(E94:E114)</f>
        <v>0</v>
      </c>
      <c r="F115" s="147">
        <f>SUM(F94:F114)</f>
        <v>0</v>
      </c>
      <c r="G115" s="133"/>
    </row>
    <row r="116" spans="1:8" ht="15" customHeight="1" x14ac:dyDescent="0.3">
      <c r="A116" s="156"/>
      <c r="B116" s="156"/>
      <c r="C116" s="156"/>
      <c r="D116" s="148"/>
      <c r="E116" s="157"/>
      <c r="F116" s="148"/>
      <c r="G116" s="133"/>
    </row>
    <row r="117" spans="1:8" ht="15" customHeight="1" x14ac:dyDescent="0.3">
      <c r="A117" s="156"/>
      <c r="B117" s="156"/>
      <c r="D117" s="158" t="s">
        <v>131</v>
      </c>
      <c r="E117" s="160">
        <f>E90</f>
        <v>0</v>
      </c>
      <c r="F117" s="148"/>
      <c r="G117" s="133"/>
    </row>
    <row r="118" spans="1:8" ht="15" customHeight="1" x14ac:dyDescent="0.3">
      <c r="A118" s="156"/>
      <c r="B118" s="156"/>
      <c r="D118" s="158" t="s">
        <v>132</v>
      </c>
      <c r="E118" s="160">
        <f>E115</f>
        <v>0</v>
      </c>
      <c r="F118" s="148"/>
      <c r="G118" s="133"/>
    </row>
    <row r="119" spans="1:8" ht="15" customHeight="1" thickBot="1" x14ac:dyDescent="0.35">
      <c r="A119" s="289" t="s">
        <v>74</v>
      </c>
      <c r="B119" s="289"/>
      <c r="C119" s="289"/>
      <c r="D119" s="289"/>
      <c r="E119" s="161">
        <f>E117-E118</f>
        <v>0</v>
      </c>
      <c r="F119" s="162"/>
      <c r="G119" s="133"/>
    </row>
    <row r="120" spans="1:8" ht="15" customHeight="1" thickTop="1" thickBot="1" x14ac:dyDescent="0.35">
      <c r="A120" s="156"/>
      <c r="B120" s="156"/>
      <c r="C120" s="156"/>
      <c r="D120" s="148"/>
      <c r="E120" s="157"/>
      <c r="F120" s="148"/>
      <c r="G120" s="133"/>
    </row>
    <row r="121" spans="1:8" ht="15" customHeight="1" thickBot="1" x14ac:dyDescent="0.35">
      <c r="A121" s="298" t="s">
        <v>133</v>
      </c>
      <c r="B121" s="299"/>
      <c r="C121" s="299"/>
      <c r="D121" s="299"/>
      <c r="E121" s="299"/>
      <c r="F121" s="299"/>
      <c r="G121" s="299"/>
      <c r="H121" s="300"/>
    </row>
    <row r="122" spans="1:8" s="169" customFormat="1" ht="51" customHeight="1" x14ac:dyDescent="0.3">
      <c r="A122" s="301" t="s">
        <v>85</v>
      </c>
      <c r="B122" s="302"/>
      <c r="C122" s="165" t="s">
        <v>26</v>
      </c>
      <c r="D122" s="166" t="s">
        <v>81</v>
      </c>
      <c r="E122" s="167" t="s">
        <v>25</v>
      </c>
      <c r="F122" s="166" t="s">
        <v>82</v>
      </c>
      <c r="G122" s="166" t="s">
        <v>83</v>
      </c>
      <c r="H122" s="168" t="s">
        <v>84</v>
      </c>
    </row>
    <row r="123" spans="1:8" ht="15" customHeight="1" x14ac:dyDescent="0.3">
      <c r="A123" s="303"/>
      <c r="B123" s="304"/>
      <c r="C123" s="170"/>
      <c r="D123" s="171"/>
      <c r="E123" s="172"/>
      <c r="F123" s="173"/>
      <c r="G123" s="174"/>
      <c r="H123" s="175"/>
    </row>
    <row r="124" spans="1:8" ht="15" customHeight="1" x14ac:dyDescent="0.3">
      <c r="A124" s="319"/>
      <c r="B124" s="320"/>
      <c r="C124" s="170"/>
      <c r="D124" s="171"/>
      <c r="E124" s="172"/>
      <c r="F124" s="173"/>
      <c r="G124" s="174"/>
      <c r="H124" s="175"/>
    </row>
    <row r="125" spans="1:8" ht="15" customHeight="1" x14ac:dyDescent="0.3">
      <c r="A125" s="176"/>
      <c r="B125" s="177"/>
      <c r="C125" s="170"/>
      <c r="D125" s="171"/>
      <c r="E125" s="172"/>
      <c r="F125" s="173"/>
      <c r="G125" s="174"/>
      <c r="H125" s="175"/>
    </row>
    <row r="126" spans="1:8" ht="15" customHeight="1" x14ac:dyDescent="0.3">
      <c r="A126" s="176"/>
      <c r="B126" s="177"/>
      <c r="C126" s="170"/>
      <c r="D126" s="171"/>
      <c r="E126" s="172"/>
      <c r="F126" s="173"/>
      <c r="G126" s="174"/>
      <c r="H126" s="175"/>
    </row>
    <row r="127" spans="1:8" ht="15" customHeight="1" x14ac:dyDescent="0.3">
      <c r="A127" s="176"/>
      <c r="B127" s="177"/>
      <c r="C127" s="170"/>
      <c r="D127" s="171"/>
      <c r="E127" s="172"/>
      <c r="F127" s="173"/>
      <c r="G127" s="174"/>
      <c r="H127" s="175"/>
    </row>
    <row r="128" spans="1:8" ht="15" customHeight="1" x14ac:dyDescent="0.3">
      <c r="A128" s="319"/>
      <c r="B128" s="320"/>
      <c r="C128" s="170"/>
      <c r="D128" s="171"/>
      <c r="E128" s="172"/>
      <c r="F128" s="173"/>
      <c r="G128" s="174"/>
      <c r="H128" s="175"/>
    </row>
    <row r="129" spans="1:10" ht="15" customHeight="1" x14ac:dyDescent="0.3">
      <c r="A129" s="176"/>
      <c r="B129" s="177"/>
      <c r="C129" s="170"/>
      <c r="D129" s="171"/>
      <c r="E129" s="172"/>
      <c r="F129" s="173"/>
      <c r="G129" s="174"/>
      <c r="H129" s="175"/>
    </row>
    <row r="130" spans="1:10" ht="15" customHeight="1" x14ac:dyDescent="0.3">
      <c r="A130" s="319"/>
      <c r="B130" s="320"/>
      <c r="C130" s="170"/>
      <c r="D130" s="171"/>
      <c r="E130" s="172"/>
      <c r="F130" s="173"/>
      <c r="G130" s="174"/>
      <c r="H130" s="175"/>
    </row>
    <row r="131" spans="1:10" ht="15" customHeight="1" thickBot="1" x14ac:dyDescent="0.35">
      <c r="A131" s="321"/>
      <c r="B131" s="322"/>
      <c r="C131" s="178"/>
      <c r="D131" s="179"/>
      <c r="E131" s="180"/>
      <c r="F131" s="181"/>
      <c r="G131" s="182"/>
      <c r="H131" s="183"/>
    </row>
    <row r="132" spans="1:10" ht="15" customHeight="1" thickBot="1" x14ac:dyDescent="0.35">
      <c r="A132" s="259" t="s">
        <v>72</v>
      </c>
      <c r="B132" s="261"/>
      <c r="C132" s="184">
        <f>SUM(C122:C131)</f>
        <v>0</v>
      </c>
      <c r="D132" s="184">
        <f>SUM(D123:D131)</f>
        <v>0</v>
      </c>
      <c r="E132" s="139">
        <f>SUM(E123:E131)</f>
        <v>0</v>
      </c>
      <c r="F132" s="185"/>
      <c r="G132" s="186"/>
      <c r="H132" s="187"/>
    </row>
    <row r="133" spans="1:10" ht="15" customHeight="1" x14ac:dyDescent="0.3">
      <c r="A133" s="188"/>
      <c r="B133" s="188"/>
      <c r="C133" s="188"/>
      <c r="D133" s="188"/>
      <c r="E133" s="188"/>
      <c r="F133" s="188"/>
      <c r="G133" s="148"/>
    </row>
    <row r="134" spans="1:10" ht="15" customHeight="1" x14ac:dyDescent="0.3">
      <c r="A134" s="283" t="s">
        <v>93</v>
      </c>
      <c r="B134" s="283"/>
      <c r="C134" s="283"/>
      <c r="D134" s="283"/>
      <c r="E134" s="189">
        <f>E119</f>
        <v>0</v>
      </c>
      <c r="F134" s="148"/>
      <c r="G134" s="148"/>
      <c r="H134" s="148"/>
    </row>
    <row r="135" spans="1:10" ht="15" customHeight="1" x14ac:dyDescent="0.3">
      <c r="A135" s="283" t="s">
        <v>92</v>
      </c>
      <c r="B135" s="283"/>
      <c r="C135" s="283"/>
      <c r="D135" s="283"/>
      <c r="E135" s="189">
        <f>E132</f>
        <v>0</v>
      </c>
      <c r="F135" s="148"/>
      <c r="G135" s="148"/>
      <c r="H135" s="149"/>
    </row>
    <row r="136" spans="1:10" ht="15" customHeight="1" thickBot="1" x14ac:dyDescent="0.35">
      <c r="A136" s="284" t="s">
        <v>53</v>
      </c>
      <c r="B136" s="309"/>
      <c r="C136" s="309"/>
      <c r="D136" s="309"/>
      <c r="E136" s="161">
        <f>E134-E135</f>
        <v>0</v>
      </c>
      <c r="F136" s="190"/>
      <c r="G136" s="148"/>
      <c r="H136" s="148"/>
    </row>
    <row r="137" spans="1:10" ht="15" customHeight="1" thickTop="1" x14ac:dyDescent="0.3"/>
    <row r="138" spans="1:10" s="191" customFormat="1" ht="15" customHeight="1" thickBot="1" x14ac:dyDescent="0.35"/>
    <row r="139" spans="1:10" s="191" customFormat="1" ht="15" customHeight="1" thickBot="1" x14ac:dyDescent="0.35">
      <c r="A139" s="310" t="s">
        <v>134</v>
      </c>
      <c r="B139" s="311"/>
      <c r="C139" s="311"/>
      <c r="D139" s="311"/>
      <c r="E139" s="312"/>
    </row>
    <row r="140" spans="1:10" s="191" customFormat="1" ht="27" customHeight="1" x14ac:dyDescent="0.3">
      <c r="A140" s="313" t="s">
        <v>135</v>
      </c>
      <c r="B140" s="314"/>
      <c r="C140" s="192" t="s">
        <v>136</v>
      </c>
      <c r="D140" s="193" t="s">
        <v>137</v>
      </c>
      <c r="E140" s="194" t="s">
        <v>138</v>
      </c>
    </row>
    <row r="141" spans="1:10" s="191" customFormat="1" ht="15" customHeight="1" x14ac:dyDescent="0.3">
      <c r="A141" s="315" t="s">
        <v>139</v>
      </c>
      <c r="B141" s="316"/>
      <c r="C141" s="195"/>
      <c r="D141" s="196"/>
      <c r="E141" s="197"/>
      <c r="J141" s="198"/>
    </row>
    <row r="142" spans="1:10" s="191" customFormat="1" ht="15" customHeight="1" x14ac:dyDescent="0.3">
      <c r="A142" s="317" t="s">
        <v>111</v>
      </c>
      <c r="B142" s="318"/>
      <c r="C142" s="195"/>
      <c r="D142" s="196"/>
      <c r="E142" s="197"/>
      <c r="J142" s="198"/>
    </row>
    <row r="143" spans="1:10" s="191" customFormat="1" ht="15" customHeight="1" x14ac:dyDescent="0.3">
      <c r="A143" s="199"/>
      <c r="B143" s="200"/>
      <c r="C143" s="195"/>
      <c r="D143" s="196"/>
      <c r="E143" s="197"/>
      <c r="J143" s="198"/>
    </row>
    <row r="144" spans="1:10" s="191" customFormat="1" ht="15" customHeight="1" x14ac:dyDescent="0.3">
      <c r="A144" s="199"/>
      <c r="B144" s="200"/>
      <c r="C144" s="195"/>
      <c r="D144" s="196"/>
      <c r="E144" s="197"/>
      <c r="J144" s="198"/>
    </row>
    <row r="145" spans="1:10" s="191" customFormat="1" ht="15" customHeight="1" x14ac:dyDescent="0.3">
      <c r="A145" s="201"/>
      <c r="B145" s="202"/>
      <c r="C145" s="195"/>
      <c r="D145" s="196"/>
      <c r="E145" s="197"/>
      <c r="J145" s="198"/>
    </row>
    <row r="146" spans="1:10" s="191" customFormat="1" ht="15" customHeight="1" thickBot="1" x14ac:dyDescent="0.35">
      <c r="A146" s="305"/>
      <c r="B146" s="306"/>
      <c r="C146" s="203"/>
      <c r="D146" s="204"/>
      <c r="E146" s="205"/>
    </row>
    <row r="147" spans="1:10" s="191" customFormat="1" ht="15" customHeight="1" thickBot="1" x14ac:dyDescent="0.35">
      <c r="A147" s="307" t="s">
        <v>140</v>
      </c>
      <c r="B147" s="308"/>
      <c r="C147" s="206">
        <f>SUM(C141:C146)</f>
        <v>0</v>
      </c>
      <c r="D147" s="206">
        <f>SUM(D141:D146)</f>
        <v>0</v>
      </c>
      <c r="E147" s="207">
        <f>SUM(E141:E146)</f>
        <v>0</v>
      </c>
    </row>
  </sheetData>
  <mergeCells count="123">
    <mergeCell ref="A146:B146"/>
    <mergeCell ref="A147:B147"/>
    <mergeCell ref="A135:D135"/>
    <mergeCell ref="A136:D136"/>
    <mergeCell ref="A139:E139"/>
    <mergeCell ref="A140:B140"/>
    <mergeCell ref="A141:B141"/>
    <mergeCell ref="A142:B142"/>
    <mergeCell ref="A124:B124"/>
    <mergeCell ref="A128:B128"/>
    <mergeCell ref="A130:B130"/>
    <mergeCell ref="A131:B131"/>
    <mergeCell ref="A132:B132"/>
    <mergeCell ref="A134:D134"/>
    <mergeCell ref="A114:C114"/>
    <mergeCell ref="A115:C115"/>
    <mergeCell ref="A119:D119"/>
    <mergeCell ref="A121:H121"/>
    <mergeCell ref="A122:B122"/>
    <mergeCell ref="A123:B123"/>
    <mergeCell ref="A108:C108"/>
    <mergeCell ref="A109:C109"/>
    <mergeCell ref="A110:C110"/>
    <mergeCell ref="A111:C111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96:C96"/>
    <mergeCell ref="A97:C97"/>
    <mergeCell ref="A98:C98"/>
    <mergeCell ref="A99:C99"/>
    <mergeCell ref="A100:C100"/>
    <mergeCell ref="A101:C101"/>
    <mergeCell ref="A86:C86"/>
    <mergeCell ref="A90:D90"/>
    <mergeCell ref="A92:C92"/>
    <mergeCell ref="A93:C93"/>
    <mergeCell ref="A94:C94"/>
    <mergeCell ref="A95:C95"/>
    <mergeCell ref="A80:C80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68:C68"/>
    <mergeCell ref="A69:C69"/>
    <mergeCell ref="A70:C70"/>
    <mergeCell ref="A71:C71"/>
    <mergeCell ref="A72:C72"/>
    <mergeCell ref="A73:C73"/>
    <mergeCell ref="A61:D61"/>
    <mergeCell ref="A62:D62"/>
    <mergeCell ref="A64:C64"/>
    <mergeCell ref="A65:C65"/>
    <mergeCell ref="A66:C66"/>
    <mergeCell ref="A67:C67"/>
    <mergeCell ref="A55:C55"/>
    <mergeCell ref="A56:C56"/>
    <mergeCell ref="A57:C57"/>
    <mergeCell ref="A58:C58"/>
    <mergeCell ref="A59:C59"/>
    <mergeCell ref="A60:D60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B9:C9"/>
    <mergeCell ref="F9:H9"/>
    <mergeCell ref="B11:F11"/>
    <mergeCell ref="G11:H11"/>
    <mergeCell ref="D17:F17"/>
    <mergeCell ref="A18:C18"/>
    <mergeCell ref="B3:E3"/>
    <mergeCell ref="B5:H5"/>
    <mergeCell ref="A6:H6"/>
    <mergeCell ref="B7:C7"/>
    <mergeCell ref="F7:H7"/>
    <mergeCell ref="B8:C8"/>
    <mergeCell ref="F8:H8"/>
  </mergeCells>
  <printOptions horizontalCentered="1"/>
  <pageMargins left="0.15" right="0.15748031496063" top="0.43307086614173201" bottom="0.43307086614173201" header="0.23622047244094499" footer="0.15748031496063"/>
  <pageSetup paperSize="5" scale="98" fitToHeight="0" orientation="portrait" r:id="rId1"/>
  <headerFooter>
    <oddFooter>&amp;L&amp;8ACEF Rive-Sud, Grille budgétaire&amp;R&amp;8&amp;D, &amp;T</oddFooter>
  </headerFooter>
  <rowBreaks count="2" manualBreakCount="2">
    <brk id="63" max="16383" man="1"/>
    <brk id="1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>
                  <from>
                    <xdr:col>0</xdr:col>
                    <xdr:colOff>0</xdr:colOff>
                    <xdr:row>10</xdr:row>
                    <xdr:rowOff>152400</xdr:rowOff>
                  </from>
                  <to>
                    <xdr:col>0</xdr:col>
                    <xdr:colOff>1112520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locked="0" defaultSize="0" autoFill="0" autoLine="0" autoPict="0">
                <anchor>
                  <from>
                    <xdr:col>0</xdr:col>
                    <xdr:colOff>0</xdr:colOff>
                    <xdr:row>11</xdr:row>
                    <xdr:rowOff>99060</xdr:rowOff>
                  </from>
                  <to>
                    <xdr:col>0</xdr:col>
                    <xdr:colOff>1112520</xdr:colOff>
                    <xdr:row>12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locked="0" defaultSize="0" autoFill="0" autoLine="0" autoPict="0">
                <anchor>
                  <from>
                    <xdr:col>0</xdr:col>
                    <xdr:colOff>0</xdr:colOff>
                    <xdr:row>12</xdr:row>
                    <xdr:rowOff>53340</xdr:rowOff>
                  </from>
                  <to>
                    <xdr:col>0</xdr:col>
                    <xdr:colOff>1112520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locked="0" defaultSize="0" autoFill="0" autoLine="0" autoPict="0">
                <anchor>
                  <from>
                    <xdr:col>0</xdr:col>
                    <xdr:colOff>0</xdr:colOff>
                    <xdr:row>12</xdr:row>
                    <xdr:rowOff>190500</xdr:rowOff>
                  </from>
                  <to>
                    <xdr:col>0</xdr:col>
                    <xdr:colOff>1112520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137160</xdr:rowOff>
                  </from>
                  <to>
                    <xdr:col>0</xdr:col>
                    <xdr:colOff>1112520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83820</xdr:rowOff>
                  </from>
                  <to>
                    <xdr:col>0</xdr:col>
                    <xdr:colOff>1112520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14</xdr:row>
                    <xdr:rowOff>144780</xdr:rowOff>
                  </from>
                  <to>
                    <xdr:col>4</xdr:col>
                    <xdr:colOff>579120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11</xdr:row>
                    <xdr:rowOff>106680</xdr:rowOff>
                  </from>
                  <to>
                    <xdr:col>2</xdr:col>
                    <xdr:colOff>15240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12</xdr:row>
                    <xdr:rowOff>60960</xdr:rowOff>
                  </from>
                  <to>
                    <xdr:col>2</xdr:col>
                    <xdr:colOff>15240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13</xdr:row>
                    <xdr:rowOff>7620</xdr:rowOff>
                  </from>
                  <to>
                    <xdr:col>2</xdr:col>
                    <xdr:colOff>15240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15</xdr:row>
                    <xdr:rowOff>53340</xdr:rowOff>
                  </from>
                  <to>
                    <xdr:col>2</xdr:col>
                    <xdr:colOff>15240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10</xdr:row>
                    <xdr:rowOff>152400</xdr:rowOff>
                  </from>
                  <to>
                    <xdr:col>2</xdr:col>
                    <xdr:colOff>15240</xdr:colOff>
                    <xdr:row>11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13</xdr:row>
                    <xdr:rowOff>152400</xdr:rowOff>
                  </from>
                  <to>
                    <xdr:col>2</xdr:col>
                    <xdr:colOff>15240</xdr:colOff>
                    <xdr:row>14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locked="0" defaultSize="0" autoFill="0" autoLine="0" autoPict="0">
                <anchor moveWithCells="1">
                  <from>
                    <xdr:col>0</xdr:col>
                    <xdr:colOff>1211580</xdr:colOff>
                    <xdr:row>14</xdr:row>
                    <xdr:rowOff>99060</xdr:rowOff>
                  </from>
                  <to>
                    <xdr:col>2</xdr:col>
                    <xdr:colOff>15240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10</xdr:row>
                    <xdr:rowOff>152400</xdr:rowOff>
                  </from>
                  <to>
                    <xdr:col>4</xdr:col>
                    <xdr:colOff>579120</xdr:colOff>
                    <xdr:row>11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11</xdr:row>
                    <xdr:rowOff>106680</xdr:rowOff>
                  </from>
                  <to>
                    <xdr:col>4</xdr:col>
                    <xdr:colOff>579120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12</xdr:row>
                    <xdr:rowOff>53340</xdr:rowOff>
                  </from>
                  <to>
                    <xdr:col>4</xdr:col>
                    <xdr:colOff>579120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13</xdr:row>
                    <xdr:rowOff>7620</xdr:rowOff>
                  </from>
                  <to>
                    <xdr:col>4</xdr:col>
                    <xdr:colOff>579120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locked="0" defaultSize="0" autoFill="0" autoLine="0" autoPict="0">
                <anchor moveWithCells="1">
                  <from>
                    <xdr:col>2</xdr:col>
                    <xdr:colOff>236220</xdr:colOff>
                    <xdr:row>13</xdr:row>
                    <xdr:rowOff>144780</xdr:rowOff>
                  </from>
                  <to>
                    <xdr:col>4</xdr:col>
                    <xdr:colOff>579120</xdr:colOff>
                    <xdr:row>14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4"/>
  <sheetViews>
    <sheetView showGridLines="0" topLeftCell="A28" zoomScale="120" zoomScaleNormal="120" zoomScalePageLayoutView="110" workbookViewId="0">
      <selection activeCell="M29" sqref="M29"/>
    </sheetView>
  </sheetViews>
  <sheetFormatPr baseColWidth="10" defaultColWidth="11.5546875" defaultRowHeight="15" customHeight="1" x14ac:dyDescent="0.3"/>
  <cols>
    <col min="1" max="1" width="2.44140625" style="5" customWidth="1"/>
    <col min="2" max="2" width="18.6640625" style="5" customWidth="1"/>
    <col min="3" max="3" width="10.44140625" style="5" bestFit="1" customWidth="1"/>
    <col min="4" max="4" width="10.44140625" style="5" customWidth="1"/>
    <col min="5" max="6" width="11" style="5" customWidth="1"/>
    <col min="7" max="7" width="10.33203125" style="5" customWidth="1"/>
    <col min="8" max="10" width="9.6640625" style="5" customWidth="1"/>
    <col min="11" max="11" width="2.44140625" style="5" customWidth="1"/>
    <col min="12" max="16384" width="11.5546875" style="5"/>
  </cols>
  <sheetData>
    <row r="1" spans="2:10" ht="15" customHeight="1" x14ac:dyDescent="0.3">
      <c r="G1" s="6"/>
      <c r="H1" s="7"/>
    </row>
    <row r="2" spans="2:10" ht="15" customHeight="1" x14ac:dyDescent="0.3">
      <c r="H2" s="8"/>
    </row>
    <row r="3" spans="2:10" ht="15" customHeight="1" x14ac:dyDescent="0.35">
      <c r="C3" s="326" t="s">
        <v>145</v>
      </c>
      <c r="D3" s="326"/>
      <c r="E3" s="326"/>
      <c r="F3" s="326"/>
      <c r="G3" s="326"/>
      <c r="H3" s="8"/>
    </row>
    <row r="4" spans="2:10" ht="15" customHeight="1" thickBot="1" x14ac:dyDescent="0.35">
      <c r="H4" s="8"/>
    </row>
    <row r="5" spans="2:10" ht="15.9" customHeight="1" thickBot="1" x14ac:dyDescent="0.35">
      <c r="B5" s="37" t="s">
        <v>43</v>
      </c>
      <c r="C5" s="327"/>
      <c r="D5" s="328"/>
      <c r="E5" s="328"/>
      <c r="F5" s="328"/>
      <c r="G5" s="328"/>
      <c r="H5" s="328"/>
      <c r="I5" s="328"/>
      <c r="J5" s="329"/>
    </row>
    <row r="6" spans="2:10" ht="15" customHeight="1" thickBot="1" x14ac:dyDescent="0.35">
      <c r="B6" s="330" t="s">
        <v>39</v>
      </c>
      <c r="C6" s="331"/>
      <c r="D6" s="331"/>
      <c r="E6" s="331"/>
      <c r="F6" s="331"/>
      <c r="G6" s="331"/>
      <c r="H6" s="331"/>
      <c r="I6" s="331"/>
      <c r="J6" s="332"/>
    </row>
    <row r="7" spans="2:10" ht="15" customHeight="1" x14ac:dyDescent="0.3">
      <c r="B7" s="1" t="s">
        <v>77</v>
      </c>
      <c r="C7" s="333"/>
      <c r="D7" s="333"/>
      <c r="E7" s="29"/>
      <c r="F7" s="29"/>
      <c r="G7" s="31" t="s">
        <v>47</v>
      </c>
      <c r="H7" s="333"/>
      <c r="I7" s="333"/>
      <c r="J7" s="334"/>
    </row>
    <row r="8" spans="2:10" ht="15" customHeight="1" x14ac:dyDescent="0.3">
      <c r="B8" s="1" t="s">
        <v>80</v>
      </c>
      <c r="C8" s="347"/>
      <c r="D8" s="347"/>
      <c r="G8" s="33" t="s">
        <v>46</v>
      </c>
      <c r="H8" s="348"/>
      <c r="I8" s="348"/>
      <c r="J8" s="349"/>
    </row>
    <row r="9" spans="2:10" ht="15" customHeight="1" thickBot="1" x14ac:dyDescent="0.35">
      <c r="B9" s="2" t="s">
        <v>79</v>
      </c>
      <c r="C9" s="350"/>
      <c r="D9" s="350"/>
      <c r="E9" s="30"/>
      <c r="F9" s="30"/>
      <c r="G9" s="32" t="s">
        <v>37</v>
      </c>
      <c r="H9" s="351"/>
      <c r="I9" s="351"/>
      <c r="J9" s="352"/>
    </row>
    <row r="10" spans="2:10" ht="15" customHeight="1" thickBot="1" x14ac:dyDescent="0.35">
      <c r="B10" s="2"/>
      <c r="C10" s="57"/>
      <c r="D10" s="57"/>
      <c r="E10" s="30"/>
      <c r="F10" s="30"/>
      <c r="G10" s="32"/>
      <c r="H10" s="58"/>
      <c r="I10" s="58"/>
      <c r="J10" s="59"/>
    </row>
    <row r="11" spans="2:10" ht="15" customHeight="1" thickBot="1" x14ac:dyDescent="0.35">
      <c r="B11" s="38" t="s">
        <v>24</v>
      </c>
      <c r="C11" s="353" t="s">
        <v>45</v>
      </c>
      <c r="D11" s="354"/>
      <c r="E11" s="354"/>
      <c r="F11" s="354"/>
      <c r="G11" s="354"/>
      <c r="H11" s="355"/>
      <c r="I11" s="330" t="s">
        <v>38</v>
      </c>
      <c r="J11" s="332"/>
    </row>
    <row r="12" spans="2:10" ht="15" customHeight="1" x14ac:dyDescent="0.3">
      <c r="B12" s="9"/>
      <c r="C12" s="9"/>
      <c r="D12" s="10"/>
      <c r="E12" s="10"/>
      <c r="F12" s="10"/>
      <c r="G12" s="10"/>
      <c r="H12" s="11"/>
      <c r="I12" s="39" t="s">
        <v>42</v>
      </c>
      <c r="J12" s="42"/>
    </row>
    <row r="13" spans="2:10" ht="15" customHeight="1" x14ac:dyDescent="0.3">
      <c r="B13" s="12"/>
      <c r="C13" s="12"/>
      <c r="H13" s="13"/>
      <c r="I13" s="40" t="s">
        <v>40</v>
      </c>
      <c r="J13" s="43"/>
    </row>
    <row r="14" spans="2:10" ht="15" customHeight="1" x14ac:dyDescent="0.3">
      <c r="B14" s="12"/>
      <c r="C14" s="12"/>
      <c r="H14" s="13"/>
      <c r="I14" s="41" t="s">
        <v>41</v>
      </c>
      <c r="J14" s="44"/>
    </row>
    <row r="15" spans="2:10" ht="15" customHeight="1" x14ac:dyDescent="0.3">
      <c r="B15" s="12"/>
      <c r="C15" s="12"/>
      <c r="H15" s="13"/>
      <c r="I15" s="14"/>
      <c r="J15" s="44"/>
    </row>
    <row r="16" spans="2:10" ht="15" customHeight="1" x14ac:dyDescent="0.3">
      <c r="B16" s="12"/>
      <c r="C16" s="12"/>
      <c r="H16" s="13"/>
      <c r="I16" s="14"/>
      <c r="J16" s="44"/>
    </row>
    <row r="17" spans="2:10" ht="15" customHeight="1" thickBot="1" x14ac:dyDescent="0.35">
      <c r="B17" s="15"/>
      <c r="C17" s="16"/>
      <c r="D17" s="17"/>
      <c r="E17" s="225"/>
      <c r="F17" s="323"/>
      <c r="G17" s="324"/>
      <c r="H17" s="325"/>
      <c r="I17" s="18"/>
      <c r="J17" s="45"/>
    </row>
    <row r="18" spans="2:10" customFormat="1" ht="15" customHeight="1" thickBot="1" x14ac:dyDescent="0.35">
      <c r="B18" s="335" t="s">
        <v>86</v>
      </c>
      <c r="C18" s="336"/>
      <c r="D18" s="337"/>
      <c r="E18" s="3" t="s">
        <v>104</v>
      </c>
      <c r="F18" s="3" t="s">
        <v>105</v>
      </c>
      <c r="G18" s="215" t="s">
        <v>103</v>
      </c>
      <c r="H18" s="4"/>
    </row>
    <row r="19" spans="2:10" ht="15" customHeight="1" thickBot="1" x14ac:dyDescent="0.35">
      <c r="B19" s="338" t="s">
        <v>96</v>
      </c>
      <c r="C19" s="339"/>
      <c r="D19" s="340"/>
      <c r="E19" s="46">
        <f>'Budget Conjoint 1'!E19</f>
        <v>0</v>
      </c>
      <c r="F19" s="46">
        <f>'Budget Conjoint 2'!E19</f>
        <v>0</v>
      </c>
      <c r="G19" s="219">
        <f>E19+F19</f>
        <v>0</v>
      </c>
      <c r="H19" s="19"/>
    </row>
    <row r="20" spans="2:10" ht="15" customHeight="1" thickBot="1" x14ac:dyDescent="0.35">
      <c r="B20" s="341" t="s">
        <v>108</v>
      </c>
      <c r="C20" s="342"/>
      <c r="D20" s="343"/>
      <c r="E20" s="46">
        <f>'Budget Conjoint 1'!E20</f>
        <v>0</v>
      </c>
      <c r="F20" s="46">
        <f>'Budget Conjoint 2'!E20</f>
        <v>0</v>
      </c>
      <c r="G20" s="219">
        <f t="shared" ref="G20:G28" si="0">E20+F20</f>
        <v>0</v>
      </c>
      <c r="H20" s="19"/>
    </row>
    <row r="21" spans="2:10" ht="15" customHeight="1" thickBot="1" x14ac:dyDescent="0.35">
      <c r="B21" s="344" t="s">
        <v>109</v>
      </c>
      <c r="C21" s="345"/>
      <c r="D21" s="346"/>
      <c r="E21" s="46">
        <f>'Budget Conjoint 1'!E21</f>
        <v>0</v>
      </c>
      <c r="F21" s="46">
        <f>'Budget Conjoint 2'!E21</f>
        <v>0</v>
      </c>
      <c r="G21" s="219">
        <f t="shared" si="0"/>
        <v>0</v>
      </c>
    </row>
    <row r="22" spans="2:10" ht="15" customHeight="1" thickBot="1" x14ac:dyDescent="0.35">
      <c r="B22" s="341" t="s">
        <v>108</v>
      </c>
      <c r="C22" s="370"/>
      <c r="D22" s="371"/>
      <c r="E22" s="46">
        <f>'Budget Conjoint 1'!E22</f>
        <v>0</v>
      </c>
      <c r="F22" s="46">
        <f>'Budget Conjoint 2'!E22</f>
        <v>0</v>
      </c>
      <c r="G22" s="219">
        <f t="shared" si="0"/>
        <v>0</v>
      </c>
      <c r="H22" s="19"/>
      <c r="I22" s="68"/>
    </row>
    <row r="23" spans="2:10" ht="15" customHeight="1" thickBot="1" x14ac:dyDescent="0.35">
      <c r="B23" s="75" t="s">
        <v>107</v>
      </c>
      <c r="C23" s="76"/>
      <c r="D23" s="77"/>
      <c r="E23" s="46">
        <f>'Budget Conjoint 1'!E23</f>
        <v>0</v>
      </c>
      <c r="F23" s="46">
        <f>'Budget Conjoint 2'!E23</f>
        <v>0</v>
      </c>
      <c r="G23" s="219">
        <f t="shared" si="0"/>
        <v>0</v>
      </c>
      <c r="H23" s="19"/>
      <c r="I23" s="68"/>
    </row>
    <row r="24" spans="2:10" ht="15" customHeight="1" thickBot="1" x14ac:dyDescent="0.35">
      <c r="B24" s="75" t="s">
        <v>106</v>
      </c>
      <c r="C24" s="76"/>
      <c r="D24" s="77"/>
      <c r="E24" s="46">
        <f>'Budget Conjoint 1'!E24</f>
        <v>0</v>
      </c>
      <c r="F24" s="46">
        <f>'Budget Conjoint 2'!E24</f>
        <v>0</v>
      </c>
      <c r="G24" s="219">
        <f t="shared" si="0"/>
        <v>0</v>
      </c>
      <c r="H24" s="19"/>
      <c r="I24" s="68"/>
    </row>
    <row r="25" spans="2:10" ht="15" customHeight="1" thickBot="1" x14ac:dyDescent="0.35">
      <c r="B25" s="344" t="s">
        <v>22</v>
      </c>
      <c r="C25" s="365"/>
      <c r="D25" s="366"/>
      <c r="E25" s="46">
        <f>'Budget Conjoint 1'!E25</f>
        <v>0</v>
      </c>
      <c r="F25" s="46">
        <f>'Budget Conjoint 2'!E25</f>
        <v>0</v>
      </c>
      <c r="G25" s="219">
        <f t="shared" si="0"/>
        <v>0</v>
      </c>
      <c r="H25" s="19"/>
    </row>
    <row r="26" spans="2:10" ht="15" customHeight="1" thickBot="1" x14ac:dyDescent="0.35">
      <c r="B26" s="344" t="s">
        <v>97</v>
      </c>
      <c r="C26" s="365"/>
      <c r="D26" s="366"/>
      <c r="E26" s="46">
        <f>'Budget Conjoint 1'!E26</f>
        <v>0</v>
      </c>
      <c r="F26" s="46">
        <f>'Budget Conjoint 2'!E26</f>
        <v>0</v>
      </c>
      <c r="G26" s="219">
        <f t="shared" si="0"/>
        <v>0</v>
      </c>
      <c r="H26" s="19"/>
    </row>
    <row r="27" spans="2:10" ht="15" customHeight="1" thickBot="1" x14ac:dyDescent="0.35">
      <c r="B27" s="344" t="s">
        <v>98</v>
      </c>
      <c r="C27" s="365"/>
      <c r="D27" s="366"/>
      <c r="E27" s="46">
        <f>'Budget Conjoint 1'!E27</f>
        <v>0</v>
      </c>
      <c r="F27" s="46">
        <f>'Budget Conjoint 2'!E27</f>
        <v>0</v>
      </c>
      <c r="G27" s="219">
        <f t="shared" si="0"/>
        <v>0</v>
      </c>
      <c r="H27" s="19"/>
    </row>
    <row r="28" spans="2:10" ht="15" customHeight="1" thickBot="1" x14ac:dyDescent="0.35">
      <c r="B28" s="344" t="s">
        <v>110</v>
      </c>
      <c r="C28" s="365"/>
      <c r="D28" s="366"/>
      <c r="E28" s="46">
        <f>'Budget Conjoint 1'!E28</f>
        <v>0</v>
      </c>
      <c r="F28" s="46">
        <f>'Budget Conjoint 2'!E28</f>
        <v>0</v>
      </c>
      <c r="G28" s="219">
        <f t="shared" si="0"/>
        <v>0</v>
      </c>
      <c r="H28" s="19"/>
    </row>
    <row r="29" spans="2:10" ht="15" customHeight="1" thickBot="1" x14ac:dyDescent="0.35">
      <c r="B29" s="356" t="s">
        <v>68</v>
      </c>
      <c r="C29" s="357"/>
      <c r="D29" s="358"/>
      <c r="E29" s="72" t="e">
        <f>SUM(E19:E28)/G29</f>
        <v>#DIV/0!</v>
      </c>
      <c r="F29" s="72" t="e">
        <f>SUM(F19:F28)/G29</f>
        <v>#DIV/0!</v>
      </c>
      <c r="G29" s="220">
        <f>SUM(G19:G28)</f>
        <v>0</v>
      </c>
      <c r="H29" s="218"/>
    </row>
    <row r="30" spans="2:10" ht="15" customHeight="1" thickBot="1" x14ac:dyDescent="0.35">
      <c r="B30" s="359"/>
      <c r="C30" s="359"/>
      <c r="D30" s="359"/>
      <c r="E30" s="78">
        <f>SUM(E19:E28)</f>
        <v>0</v>
      </c>
      <c r="F30" s="78">
        <f>SUM(F19:F28)</f>
        <v>0</v>
      </c>
      <c r="G30" s="79"/>
      <c r="H30" s="217"/>
      <c r="I30" s="19"/>
    </row>
    <row r="31" spans="2:10" ht="6.6" customHeight="1" thickBot="1" x14ac:dyDescent="0.35">
      <c r="B31" s="80"/>
      <c r="C31" s="80"/>
      <c r="D31" s="80"/>
      <c r="E31" s="81"/>
      <c r="F31" s="81"/>
      <c r="G31" s="80"/>
      <c r="H31" s="213"/>
      <c r="I31" s="19"/>
    </row>
    <row r="32" spans="2:10" customFormat="1" ht="15" customHeight="1" thickBot="1" x14ac:dyDescent="0.35">
      <c r="B32" s="360" t="s">
        <v>87</v>
      </c>
      <c r="C32" s="361"/>
      <c r="D32" s="362"/>
      <c r="E32" s="3" t="s">
        <v>104</v>
      </c>
      <c r="F32" s="3" t="s">
        <v>105</v>
      </c>
      <c r="G32" s="215" t="s">
        <v>1</v>
      </c>
      <c r="H32" s="214"/>
    </row>
    <row r="33" spans="2:9" ht="15" customHeight="1" thickBot="1" x14ac:dyDescent="0.35">
      <c r="B33" s="363" t="s">
        <v>12</v>
      </c>
      <c r="C33" s="364"/>
      <c r="D33" s="364"/>
      <c r="E33" s="53"/>
      <c r="F33" s="53"/>
      <c r="G33" s="216"/>
      <c r="H33" s="19"/>
    </row>
    <row r="34" spans="2:9" ht="15" customHeight="1" thickBot="1" x14ac:dyDescent="0.35">
      <c r="B34" s="367" t="s">
        <v>78</v>
      </c>
      <c r="C34" s="368"/>
      <c r="D34" s="369"/>
      <c r="E34" s="71" t="e">
        <f>$E$29*G34</f>
        <v>#DIV/0!</v>
      </c>
      <c r="F34" s="71" t="e">
        <f>$F$29*G34</f>
        <v>#DIV/0!</v>
      </c>
      <c r="G34" s="219"/>
      <c r="H34" s="19"/>
      <c r="I34" s="69"/>
    </row>
    <row r="35" spans="2:9" ht="15" customHeight="1" thickBot="1" x14ac:dyDescent="0.35">
      <c r="B35" s="367" t="s">
        <v>3</v>
      </c>
      <c r="C35" s="368"/>
      <c r="D35" s="369"/>
      <c r="E35" s="71" t="e">
        <f t="shared" ref="E35:E50" si="1">$E$29*G35</f>
        <v>#DIV/0!</v>
      </c>
      <c r="F35" s="71" t="e">
        <f t="shared" ref="F35:F44" si="2">$F$29*G35</f>
        <v>#DIV/0!</v>
      </c>
      <c r="G35" s="219"/>
      <c r="H35" s="19"/>
      <c r="I35" s="69"/>
    </row>
    <row r="36" spans="2:9" ht="15" customHeight="1" thickBot="1" x14ac:dyDescent="0.35">
      <c r="B36" s="367" t="s">
        <v>8</v>
      </c>
      <c r="C36" s="368"/>
      <c r="D36" s="369"/>
      <c r="E36" s="71" t="e">
        <f t="shared" si="1"/>
        <v>#DIV/0!</v>
      </c>
      <c r="F36" s="71" t="e">
        <f t="shared" si="2"/>
        <v>#DIV/0!</v>
      </c>
      <c r="G36" s="219"/>
      <c r="H36" s="19"/>
      <c r="I36" s="69"/>
    </row>
    <row r="37" spans="2:9" ht="15" customHeight="1" thickBot="1" x14ac:dyDescent="0.35">
      <c r="B37" s="367" t="s">
        <v>69</v>
      </c>
      <c r="C37" s="368"/>
      <c r="D37" s="369"/>
      <c r="E37" s="71" t="e">
        <f t="shared" si="1"/>
        <v>#DIV/0!</v>
      </c>
      <c r="F37" s="71" t="e">
        <f t="shared" si="2"/>
        <v>#DIV/0!</v>
      </c>
      <c r="G37" s="219"/>
      <c r="H37" s="19"/>
      <c r="I37" s="69"/>
    </row>
    <row r="38" spans="2:9" ht="15" customHeight="1" thickBot="1" x14ac:dyDescent="0.35">
      <c r="B38" s="367" t="s">
        <v>27</v>
      </c>
      <c r="C38" s="368"/>
      <c r="D38" s="369"/>
      <c r="E38" s="71" t="e">
        <f t="shared" si="1"/>
        <v>#DIV/0!</v>
      </c>
      <c r="F38" s="71" t="e">
        <f t="shared" si="2"/>
        <v>#DIV/0!</v>
      </c>
      <c r="G38" s="219"/>
      <c r="H38" s="19"/>
    </row>
    <row r="39" spans="2:9" ht="15" customHeight="1" x14ac:dyDescent="0.3">
      <c r="B39" s="367" t="s">
        <v>70</v>
      </c>
      <c r="C39" s="368"/>
      <c r="D39" s="369"/>
      <c r="E39" s="71" t="e">
        <f t="shared" si="1"/>
        <v>#DIV/0!</v>
      </c>
      <c r="F39" s="71" t="e">
        <f t="shared" si="2"/>
        <v>#DIV/0!</v>
      </c>
      <c r="G39" s="219"/>
      <c r="H39" s="19"/>
      <c r="I39" s="69"/>
    </row>
    <row r="40" spans="2:9" ht="15" customHeight="1" thickBot="1" x14ac:dyDescent="0.35">
      <c r="B40" s="375" t="s">
        <v>13</v>
      </c>
      <c r="C40" s="376"/>
      <c r="D40" s="376"/>
      <c r="E40" s="55"/>
      <c r="F40" s="55"/>
      <c r="G40" s="56"/>
      <c r="H40" s="19"/>
      <c r="I40" s="70"/>
    </row>
    <row r="41" spans="2:9" ht="15" customHeight="1" thickBot="1" x14ac:dyDescent="0.35">
      <c r="B41" s="372" t="s">
        <v>28</v>
      </c>
      <c r="C41" s="373"/>
      <c r="D41" s="374"/>
      <c r="E41" s="71" t="e">
        <f t="shared" si="1"/>
        <v>#DIV/0!</v>
      </c>
      <c r="F41" s="71" t="e">
        <f t="shared" si="2"/>
        <v>#DIV/0!</v>
      </c>
      <c r="G41" s="219"/>
      <c r="H41" s="19"/>
      <c r="I41" s="67"/>
    </row>
    <row r="42" spans="2:9" ht="15" customHeight="1" thickBot="1" x14ac:dyDescent="0.35">
      <c r="B42" s="372" t="s">
        <v>48</v>
      </c>
      <c r="C42" s="373"/>
      <c r="D42" s="374"/>
      <c r="E42" s="71" t="e">
        <f t="shared" si="1"/>
        <v>#DIV/0!</v>
      </c>
      <c r="F42" s="71" t="e">
        <f t="shared" si="2"/>
        <v>#DIV/0!</v>
      </c>
      <c r="G42" s="219"/>
      <c r="H42" s="19"/>
    </row>
    <row r="43" spans="2:9" ht="15" customHeight="1" thickBot="1" x14ac:dyDescent="0.35">
      <c r="B43" s="367" t="s">
        <v>49</v>
      </c>
      <c r="C43" s="368"/>
      <c r="D43" s="369"/>
      <c r="E43" s="71" t="e">
        <f t="shared" si="1"/>
        <v>#DIV/0!</v>
      </c>
      <c r="F43" s="71" t="e">
        <f t="shared" si="2"/>
        <v>#DIV/0!</v>
      </c>
      <c r="G43" s="219"/>
      <c r="H43" s="19"/>
    </row>
    <row r="44" spans="2:9" ht="15" customHeight="1" x14ac:dyDescent="0.3">
      <c r="B44" s="367" t="s">
        <v>99</v>
      </c>
      <c r="C44" s="368"/>
      <c r="D44" s="369"/>
      <c r="E44" s="71" t="e">
        <f t="shared" si="1"/>
        <v>#DIV/0!</v>
      </c>
      <c r="F44" s="71" t="e">
        <f t="shared" si="2"/>
        <v>#DIV/0!</v>
      </c>
      <c r="G44" s="219"/>
      <c r="H44" s="19"/>
    </row>
    <row r="45" spans="2:9" ht="15" customHeight="1" thickBot="1" x14ac:dyDescent="0.35">
      <c r="B45" s="375" t="s">
        <v>14</v>
      </c>
      <c r="C45" s="376"/>
      <c r="D45" s="376"/>
      <c r="E45" s="55"/>
      <c r="F45" s="55"/>
      <c r="G45" s="56"/>
      <c r="H45" s="19"/>
    </row>
    <row r="46" spans="2:9" ht="15" customHeight="1" thickBot="1" x14ac:dyDescent="0.35">
      <c r="B46" s="367" t="s">
        <v>64</v>
      </c>
      <c r="C46" s="368"/>
      <c r="D46" s="369"/>
      <c r="E46" s="71" t="e">
        <f t="shared" si="1"/>
        <v>#DIV/0!</v>
      </c>
      <c r="F46" s="71" t="e">
        <f t="shared" ref="F46:F48" si="3">$F$29*G46</f>
        <v>#DIV/0!</v>
      </c>
      <c r="G46" s="219"/>
      <c r="H46" s="19"/>
    </row>
    <row r="47" spans="2:9" ht="15" customHeight="1" thickBot="1" x14ac:dyDescent="0.35">
      <c r="B47" s="372" t="s">
        <v>29</v>
      </c>
      <c r="C47" s="373"/>
      <c r="D47" s="374"/>
      <c r="E47" s="71" t="e">
        <f t="shared" si="1"/>
        <v>#DIV/0!</v>
      </c>
      <c r="F47" s="71" t="e">
        <f t="shared" si="3"/>
        <v>#DIV/0!</v>
      </c>
      <c r="G47" s="219"/>
      <c r="H47" s="19"/>
      <c r="I47" s="69"/>
    </row>
    <row r="48" spans="2:9" ht="15" customHeight="1" x14ac:dyDescent="0.3">
      <c r="B48" s="372" t="s">
        <v>30</v>
      </c>
      <c r="C48" s="373"/>
      <c r="D48" s="374"/>
      <c r="E48" s="71" t="e">
        <f t="shared" si="1"/>
        <v>#DIV/0!</v>
      </c>
      <c r="F48" s="71" t="e">
        <f t="shared" si="3"/>
        <v>#DIV/0!</v>
      </c>
      <c r="G48" s="219"/>
      <c r="H48" s="19"/>
    </row>
    <row r="49" spans="2:9" ht="15" customHeight="1" thickBot="1" x14ac:dyDescent="0.35">
      <c r="B49" s="375" t="s">
        <v>16</v>
      </c>
      <c r="C49" s="376"/>
      <c r="D49" s="376"/>
      <c r="E49" s="55"/>
      <c r="F49" s="55"/>
      <c r="G49" s="56"/>
      <c r="H49" s="19"/>
    </row>
    <row r="50" spans="2:9" ht="15" customHeight="1" x14ac:dyDescent="0.3">
      <c r="B50" s="367" t="s">
        <v>50</v>
      </c>
      <c r="C50" s="368"/>
      <c r="D50" s="369"/>
      <c r="E50" s="71" t="e">
        <f t="shared" si="1"/>
        <v>#DIV/0!</v>
      </c>
      <c r="F50" s="71" t="e">
        <f t="shared" ref="F50:F59" si="4">$F$29*G50</f>
        <v>#DIV/0!</v>
      </c>
      <c r="G50" s="219"/>
      <c r="H50" s="19"/>
    </row>
    <row r="51" spans="2:9" ht="15" customHeight="1" thickBot="1" x14ac:dyDescent="0.35">
      <c r="B51" s="375" t="s">
        <v>5</v>
      </c>
      <c r="C51" s="376"/>
      <c r="D51" s="376"/>
      <c r="E51" s="55"/>
      <c r="F51" s="55"/>
      <c r="G51" s="56"/>
      <c r="H51" s="19"/>
    </row>
    <row r="52" spans="2:9" ht="15" customHeight="1" thickBot="1" x14ac:dyDescent="0.35">
      <c r="B52" s="372" t="s">
        <v>31</v>
      </c>
      <c r="C52" s="373"/>
      <c r="D52" s="374"/>
      <c r="E52" s="71" t="e">
        <f t="shared" ref="E52:E53" si="5">$E$29*G52</f>
        <v>#DIV/0!</v>
      </c>
      <c r="F52" s="71" t="e">
        <f t="shared" si="4"/>
        <v>#DIV/0!</v>
      </c>
      <c r="G52" s="219"/>
      <c r="H52" s="19"/>
    </row>
    <row r="53" spans="2:9" ht="15" customHeight="1" x14ac:dyDescent="0.3">
      <c r="B53" s="372" t="s">
        <v>21</v>
      </c>
      <c r="C53" s="373"/>
      <c r="D53" s="374"/>
      <c r="E53" s="71" t="e">
        <f t="shared" si="5"/>
        <v>#DIV/0!</v>
      </c>
      <c r="F53" s="71" t="e">
        <f t="shared" si="4"/>
        <v>#DIV/0!</v>
      </c>
      <c r="G53" s="219"/>
      <c r="H53" s="19"/>
    </row>
    <row r="54" spans="2:9" ht="15" customHeight="1" thickBot="1" x14ac:dyDescent="0.35">
      <c r="B54" s="375" t="s">
        <v>58</v>
      </c>
      <c r="C54" s="376"/>
      <c r="D54" s="376"/>
      <c r="E54" s="55"/>
      <c r="F54" s="55"/>
      <c r="G54" s="56"/>
      <c r="H54" s="19"/>
    </row>
    <row r="55" spans="2:9" ht="15" customHeight="1" thickBot="1" x14ac:dyDescent="0.35">
      <c r="B55" s="372" t="s">
        <v>22</v>
      </c>
      <c r="C55" s="373"/>
      <c r="D55" s="374"/>
      <c r="E55" s="71" t="e">
        <f t="shared" ref="E55:E59" si="6">$E$29*G55</f>
        <v>#DIV/0!</v>
      </c>
      <c r="F55" s="71" t="e">
        <f t="shared" si="4"/>
        <v>#DIV/0!</v>
      </c>
      <c r="G55" s="219"/>
      <c r="H55" s="19"/>
    </row>
    <row r="56" spans="2:9" ht="15" customHeight="1" thickBot="1" x14ac:dyDescent="0.35">
      <c r="B56" s="367" t="s">
        <v>51</v>
      </c>
      <c r="C56" s="368"/>
      <c r="D56" s="369"/>
      <c r="E56" s="71" t="e">
        <f t="shared" si="6"/>
        <v>#DIV/0!</v>
      </c>
      <c r="F56" s="71" t="e">
        <f t="shared" si="4"/>
        <v>#DIV/0!</v>
      </c>
      <c r="G56" s="219"/>
      <c r="H56" s="19"/>
    </row>
    <row r="57" spans="2:9" ht="15" customHeight="1" thickBot="1" x14ac:dyDescent="0.35">
      <c r="B57" s="372" t="s">
        <v>95</v>
      </c>
      <c r="C57" s="373"/>
      <c r="D57" s="374"/>
      <c r="E57" s="71" t="e">
        <f t="shared" si="6"/>
        <v>#DIV/0!</v>
      </c>
      <c r="F57" s="71" t="e">
        <f t="shared" si="4"/>
        <v>#DIV/0!</v>
      </c>
      <c r="G57" s="219"/>
      <c r="H57" s="19"/>
    </row>
    <row r="58" spans="2:9" ht="15" customHeight="1" thickBot="1" x14ac:dyDescent="0.35">
      <c r="B58" s="372" t="s">
        <v>23</v>
      </c>
      <c r="C58" s="373"/>
      <c r="D58" s="374"/>
      <c r="E58" s="71" t="e">
        <f t="shared" si="6"/>
        <v>#DIV/0!</v>
      </c>
      <c r="F58" s="71" t="e">
        <f t="shared" si="4"/>
        <v>#DIV/0!</v>
      </c>
      <c r="G58" s="219"/>
      <c r="H58" s="19"/>
    </row>
    <row r="59" spans="2:9" ht="15" customHeight="1" thickBot="1" x14ac:dyDescent="0.35">
      <c r="B59" s="377" t="s">
        <v>102</v>
      </c>
      <c r="C59" s="378"/>
      <c r="D59" s="379"/>
      <c r="E59" s="71" t="e">
        <f t="shared" si="6"/>
        <v>#DIV/0!</v>
      </c>
      <c r="F59" s="71" t="e">
        <f t="shared" si="4"/>
        <v>#DIV/0!</v>
      </c>
      <c r="G59" s="219"/>
      <c r="H59" s="19"/>
    </row>
    <row r="60" spans="2:9" ht="15" customHeight="1" thickBot="1" x14ac:dyDescent="0.35">
      <c r="B60" s="356" t="s">
        <v>75</v>
      </c>
      <c r="C60" s="357"/>
      <c r="D60" s="358"/>
      <c r="E60" s="62" t="e">
        <f>SUM(E34:E59)</f>
        <v>#DIV/0!</v>
      </c>
      <c r="F60" s="62" t="e">
        <f>SUM(F34:F59)</f>
        <v>#DIV/0!</v>
      </c>
      <c r="G60" s="221">
        <f>SUM(G34:G59)</f>
        <v>0</v>
      </c>
      <c r="H60" s="19"/>
      <c r="I60" s="73"/>
    </row>
    <row r="61" spans="2:9" ht="15" customHeight="1" x14ac:dyDescent="0.3">
      <c r="B61" s="380" t="s">
        <v>89</v>
      </c>
      <c r="C61" s="381"/>
      <c r="D61" s="381"/>
      <c r="E61" s="82">
        <f>E30</f>
        <v>0</v>
      </c>
      <c r="F61" s="82">
        <f>F30</f>
        <v>0</v>
      </c>
      <c r="G61" s="21">
        <f>G29</f>
        <v>0</v>
      </c>
      <c r="H61" s="22"/>
      <c r="I61" s="23"/>
    </row>
    <row r="62" spans="2:9" ht="15" customHeight="1" x14ac:dyDescent="0.3">
      <c r="B62" s="380" t="s">
        <v>94</v>
      </c>
      <c r="C62" s="380"/>
      <c r="D62" s="380"/>
      <c r="E62" s="84" t="e">
        <f>E60</f>
        <v>#DIV/0!</v>
      </c>
      <c r="F62" s="84" t="e">
        <f>F60</f>
        <v>#DIV/0!</v>
      </c>
      <c r="G62" s="21">
        <f>G60</f>
        <v>0</v>
      </c>
      <c r="H62" s="22"/>
      <c r="I62" s="23"/>
    </row>
    <row r="63" spans="2:9" ht="15" customHeight="1" thickBot="1" x14ac:dyDescent="0.35">
      <c r="B63" s="382" t="s">
        <v>73</v>
      </c>
      <c r="C63" s="382"/>
      <c r="D63" s="382"/>
      <c r="E63" s="85" t="e">
        <f>E61-E62</f>
        <v>#DIV/0!</v>
      </c>
      <c r="F63" s="85" t="e">
        <f>F61-F62</f>
        <v>#DIV/0!</v>
      </c>
      <c r="G63" s="60">
        <f>G61-G62</f>
        <v>0</v>
      </c>
      <c r="H63" s="24"/>
      <c r="I63" s="23"/>
    </row>
    <row r="64" spans="2:9" customFormat="1" ht="15" customHeight="1" thickTop="1" thickBot="1" x14ac:dyDescent="0.35">
      <c r="B64" s="335" t="s">
        <v>90</v>
      </c>
      <c r="C64" s="336"/>
      <c r="D64" s="337"/>
      <c r="E64" s="3" t="s">
        <v>104</v>
      </c>
      <c r="F64" s="3" t="s">
        <v>105</v>
      </c>
      <c r="G64" s="222" t="s">
        <v>1</v>
      </c>
      <c r="H64" s="4"/>
    </row>
    <row r="65" spans="2:8" ht="15" customHeight="1" thickBot="1" x14ac:dyDescent="0.35">
      <c r="B65" s="363" t="s">
        <v>4</v>
      </c>
      <c r="C65" s="364"/>
      <c r="D65" s="364"/>
      <c r="E65" s="53"/>
      <c r="F65" s="53"/>
      <c r="G65" s="54"/>
      <c r="H65" s="19"/>
    </row>
    <row r="66" spans="2:8" ht="15" customHeight="1" thickBot="1" x14ac:dyDescent="0.35">
      <c r="B66" s="372" t="s">
        <v>10</v>
      </c>
      <c r="C66" s="373"/>
      <c r="D66" s="374"/>
      <c r="E66" s="71" t="e">
        <f t="shared" ref="E66:E71" si="7">$E$29*G66</f>
        <v>#DIV/0!</v>
      </c>
      <c r="F66" s="71" t="e">
        <f t="shared" ref="F66:F71" si="8">$F$29*G66</f>
        <v>#DIV/0!</v>
      </c>
      <c r="G66" s="219"/>
      <c r="H66" s="19"/>
    </row>
    <row r="67" spans="2:8" ht="15" customHeight="1" thickBot="1" x14ac:dyDescent="0.35">
      <c r="B67" s="372" t="s">
        <v>32</v>
      </c>
      <c r="C67" s="373"/>
      <c r="D67" s="374"/>
      <c r="E67" s="71" t="e">
        <f t="shared" si="7"/>
        <v>#DIV/0!</v>
      </c>
      <c r="F67" s="71" t="e">
        <f t="shared" si="8"/>
        <v>#DIV/0!</v>
      </c>
      <c r="G67" s="219"/>
      <c r="H67" s="19"/>
    </row>
    <row r="68" spans="2:8" ht="15" customHeight="1" thickBot="1" x14ac:dyDescent="0.35">
      <c r="B68" s="367" t="s">
        <v>65</v>
      </c>
      <c r="C68" s="368"/>
      <c r="D68" s="369"/>
      <c r="E68" s="71" t="e">
        <f t="shared" si="7"/>
        <v>#DIV/0!</v>
      </c>
      <c r="F68" s="71" t="e">
        <f t="shared" si="8"/>
        <v>#DIV/0!</v>
      </c>
      <c r="G68" s="219"/>
      <c r="H68" s="19"/>
    </row>
    <row r="69" spans="2:8" ht="15" customHeight="1" thickBot="1" x14ac:dyDescent="0.35">
      <c r="B69" s="367" t="s">
        <v>71</v>
      </c>
      <c r="C69" s="368"/>
      <c r="D69" s="369"/>
      <c r="E69" s="71" t="e">
        <f t="shared" si="7"/>
        <v>#DIV/0!</v>
      </c>
      <c r="F69" s="71" t="e">
        <f t="shared" si="8"/>
        <v>#DIV/0!</v>
      </c>
      <c r="G69" s="219"/>
      <c r="H69" s="19"/>
    </row>
    <row r="70" spans="2:8" ht="15" customHeight="1" thickBot="1" x14ac:dyDescent="0.35">
      <c r="B70" s="372" t="s">
        <v>35</v>
      </c>
      <c r="C70" s="373"/>
      <c r="D70" s="374"/>
      <c r="E70" s="71" t="e">
        <f t="shared" si="7"/>
        <v>#DIV/0!</v>
      </c>
      <c r="F70" s="71" t="e">
        <f t="shared" si="8"/>
        <v>#DIV/0!</v>
      </c>
      <c r="G70" s="219"/>
      <c r="H70" s="19"/>
    </row>
    <row r="71" spans="2:8" ht="15" customHeight="1" x14ac:dyDescent="0.3">
      <c r="B71" s="367" t="s">
        <v>55</v>
      </c>
      <c r="C71" s="368"/>
      <c r="D71" s="369"/>
      <c r="E71" s="71" t="e">
        <f t="shared" si="7"/>
        <v>#DIV/0!</v>
      </c>
      <c r="F71" s="71" t="e">
        <f t="shared" si="8"/>
        <v>#DIV/0!</v>
      </c>
      <c r="G71" s="219"/>
      <c r="H71" s="19"/>
    </row>
    <row r="72" spans="2:8" ht="15" customHeight="1" thickBot="1" x14ac:dyDescent="0.35">
      <c r="B72" s="375" t="s">
        <v>12</v>
      </c>
      <c r="C72" s="376"/>
      <c r="D72" s="376"/>
      <c r="E72" s="55"/>
      <c r="F72" s="55"/>
      <c r="G72" s="56"/>
      <c r="H72" s="19"/>
    </row>
    <row r="73" spans="2:8" ht="15" customHeight="1" x14ac:dyDescent="0.3">
      <c r="B73" s="372" t="s">
        <v>9</v>
      </c>
      <c r="C73" s="373"/>
      <c r="D73" s="374"/>
      <c r="E73" s="71" t="e">
        <f t="shared" ref="E73" si="9">$E$29*G73</f>
        <v>#DIV/0!</v>
      </c>
      <c r="F73" s="71" t="e">
        <f t="shared" ref="F73" si="10">$F$29*G73</f>
        <v>#DIV/0!</v>
      </c>
      <c r="G73" s="219"/>
      <c r="H73" s="19"/>
    </row>
    <row r="74" spans="2:8" ht="15" customHeight="1" thickBot="1" x14ac:dyDescent="0.35">
      <c r="B74" s="375" t="s">
        <v>14</v>
      </c>
      <c r="C74" s="376"/>
      <c r="D74" s="376"/>
      <c r="E74" s="55"/>
      <c r="F74" s="55"/>
      <c r="G74" s="56"/>
      <c r="H74" s="19"/>
    </row>
    <row r="75" spans="2:8" ht="15" customHeight="1" thickBot="1" x14ac:dyDescent="0.35">
      <c r="B75" s="372" t="s">
        <v>11</v>
      </c>
      <c r="C75" s="373"/>
      <c r="D75" s="374"/>
      <c r="E75" s="71" t="e">
        <f t="shared" ref="E75:E78" si="11">$E$29*G75</f>
        <v>#DIV/0!</v>
      </c>
      <c r="F75" s="71" t="e">
        <f t="shared" ref="F75:F78" si="12">$F$29*G75</f>
        <v>#DIV/0!</v>
      </c>
      <c r="G75" s="219"/>
      <c r="H75" s="19"/>
    </row>
    <row r="76" spans="2:8" ht="15" customHeight="1" thickBot="1" x14ac:dyDescent="0.35">
      <c r="B76" s="367" t="s">
        <v>33</v>
      </c>
      <c r="C76" s="368"/>
      <c r="D76" s="369"/>
      <c r="E76" s="71" t="e">
        <f t="shared" si="11"/>
        <v>#DIV/0!</v>
      </c>
      <c r="F76" s="71" t="e">
        <f t="shared" si="12"/>
        <v>#DIV/0!</v>
      </c>
      <c r="G76" s="219"/>
      <c r="H76" s="19"/>
    </row>
    <row r="77" spans="2:8" ht="15" customHeight="1" thickBot="1" x14ac:dyDescent="0.35">
      <c r="B77" s="367" t="s">
        <v>60</v>
      </c>
      <c r="C77" s="368"/>
      <c r="D77" s="369"/>
      <c r="E77" s="71" t="e">
        <f t="shared" si="11"/>
        <v>#DIV/0!</v>
      </c>
      <c r="F77" s="71" t="e">
        <f t="shared" si="12"/>
        <v>#DIV/0!</v>
      </c>
      <c r="G77" s="219"/>
      <c r="H77" s="19"/>
    </row>
    <row r="78" spans="2:8" ht="15" customHeight="1" x14ac:dyDescent="0.3">
      <c r="B78" s="367" t="s">
        <v>56</v>
      </c>
      <c r="C78" s="368"/>
      <c r="D78" s="369"/>
      <c r="E78" s="71" t="e">
        <f t="shared" si="11"/>
        <v>#DIV/0!</v>
      </c>
      <c r="F78" s="71" t="e">
        <f t="shared" si="12"/>
        <v>#DIV/0!</v>
      </c>
      <c r="G78" s="219"/>
      <c r="H78" s="19"/>
    </row>
    <row r="79" spans="2:8" ht="15" customHeight="1" thickBot="1" x14ac:dyDescent="0.35">
      <c r="B79" s="375" t="s">
        <v>16</v>
      </c>
      <c r="C79" s="376"/>
      <c r="D79" s="376"/>
      <c r="E79" s="55"/>
      <c r="F79" s="55"/>
      <c r="G79" s="56"/>
      <c r="H79" s="19"/>
    </row>
    <row r="80" spans="2:8" ht="15" customHeight="1" thickBot="1" x14ac:dyDescent="0.35">
      <c r="B80" s="367" t="s">
        <v>76</v>
      </c>
      <c r="C80" s="368"/>
      <c r="D80" s="369"/>
      <c r="E80" s="71" t="e">
        <f t="shared" ref="E80:E84" si="13">$E$29*G80</f>
        <v>#DIV/0!</v>
      </c>
      <c r="F80" s="71" t="e">
        <f t="shared" ref="F80:F84" si="14">$F$29*G80</f>
        <v>#DIV/0!</v>
      </c>
      <c r="G80" s="219"/>
      <c r="H80" s="19"/>
    </row>
    <row r="81" spans="2:8" ht="15" customHeight="1" thickBot="1" x14ac:dyDescent="0.35">
      <c r="B81" s="372" t="s">
        <v>17</v>
      </c>
      <c r="C81" s="373"/>
      <c r="D81" s="374"/>
      <c r="E81" s="71" t="e">
        <f t="shared" si="13"/>
        <v>#DIV/0!</v>
      </c>
      <c r="F81" s="71" t="e">
        <f t="shared" si="14"/>
        <v>#DIV/0!</v>
      </c>
      <c r="G81" s="219"/>
      <c r="H81" s="19"/>
    </row>
    <row r="82" spans="2:8" ht="15" customHeight="1" thickBot="1" x14ac:dyDescent="0.35">
      <c r="B82" s="372" t="s">
        <v>67</v>
      </c>
      <c r="C82" s="373"/>
      <c r="D82" s="374"/>
      <c r="E82" s="71" t="e">
        <f t="shared" si="13"/>
        <v>#DIV/0!</v>
      </c>
      <c r="F82" s="71" t="e">
        <f>$F$29*G82</f>
        <v>#DIV/0!</v>
      </c>
      <c r="G82" s="219"/>
      <c r="H82" s="19"/>
    </row>
    <row r="83" spans="2:8" ht="15" customHeight="1" thickBot="1" x14ac:dyDescent="0.35">
      <c r="B83" s="372" t="s">
        <v>18</v>
      </c>
      <c r="C83" s="373"/>
      <c r="D83" s="374"/>
      <c r="E83" s="71" t="e">
        <f t="shared" si="13"/>
        <v>#DIV/0!</v>
      </c>
      <c r="F83" s="71" t="e">
        <f t="shared" si="14"/>
        <v>#DIV/0!</v>
      </c>
      <c r="G83" s="219"/>
      <c r="H83" s="19"/>
    </row>
    <row r="84" spans="2:8" ht="15" customHeight="1" x14ac:dyDescent="0.3">
      <c r="B84" s="372" t="s">
        <v>7</v>
      </c>
      <c r="C84" s="373"/>
      <c r="D84" s="374"/>
      <c r="E84" s="71" t="e">
        <f t="shared" si="13"/>
        <v>#DIV/0!</v>
      </c>
      <c r="F84" s="71" t="e">
        <f t="shared" si="14"/>
        <v>#DIV/0!</v>
      </c>
      <c r="G84" s="219"/>
      <c r="H84" s="19"/>
    </row>
    <row r="85" spans="2:8" ht="15" customHeight="1" thickBot="1" x14ac:dyDescent="0.35">
      <c r="B85" s="375" t="s">
        <v>15</v>
      </c>
      <c r="C85" s="376"/>
      <c r="D85" s="376"/>
      <c r="E85" s="55"/>
      <c r="F85" s="55"/>
      <c r="G85" s="56"/>
      <c r="H85" s="19"/>
    </row>
    <row r="86" spans="2:8" ht="15" customHeight="1" thickBot="1" x14ac:dyDescent="0.35">
      <c r="B86" s="367" t="s">
        <v>36</v>
      </c>
      <c r="C86" s="368"/>
      <c r="D86" s="369"/>
      <c r="E86" s="71" t="e">
        <f t="shared" ref="E86:E87" si="15">$E$29*G86</f>
        <v>#DIV/0!</v>
      </c>
      <c r="F86" s="71" t="e">
        <f t="shared" ref="F86:F87" si="16">$F$29*G86</f>
        <v>#DIV/0!</v>
      </c>
      <c r="G86" s="219"/>
      <c r="H86" s="19"/>
    </row>
    <row r="87" spans="2:8" ht="15" customHeight="1" x14ac:dyDescent="0.3">
      <c r="B87" s="367" t="s">
        <v>59</v>
      </c>
      <c r="C87" s="368"/>
      <c r="D87" s="369"/>
      <c r="E87" s="71" t="e">
        <f t="shared" si="15"/>
        <v>#DIV/0!</v>
      </c>
      <c r="F87" s="71" t="e">
        <f t="shared" si="16"/>
        <v>#DIV/0!</v>
      </c>
      <c r="G87" s="219"/>
      <c r="H87" s="19"/>
    </row>
    <row r="88" spans="2:8" ht="15" customHeight="1" thickBot="1" x14ac:dyDescent="0.35">
      <c r="B88" s="375" t="s">
        <v>63</v>
      </c>
      <c r="C88" s="376"/>
      <c r="D88" s="376"/>
      <c r="E88" s="55"/>
      <c r="F88" s="55"/>
      <c r="G88" s="56"/>
      <c r="H88" s="19"/>
    </row>
    <row r="89" spans="2:8" ht="15" customHeight="1" thickBot="1" x14ac:dyDescent="0.35">
      <c r="B89" s="372" t="s">
        <v>61</v>
      </c>
      <c r="C89" s="373"/>
      <c r="D89" s="374"/>
      <c r="E89" s="71" t="e">
        <f t="shared" ref="E89:E94" si="17">$E$29*G89</f>
        <v>#DIV/0!</v>
      </c>
      <c r="F89" s="71" t="e">
        <f t="shared" ref="F89:F94" si="18">$F$29*G89</f>
        <v>#DIV/0!</v>
      </c>
      <c r="G89" s="219"/>
      <c r="H89" s="19"/>
    </row>
    <row r="90" spans="2:8" ht="15" customHeight="1" thickBot="1" x14ac:dyDescent="0.35">
      <c r="B90" s="372" t="s">
        <v>20</v>
      </c>
      <c r="C90" s="373"/>
      <c r="D90" s="374"/>
      <c r="E90" s="71" t="e">
        <f t="shared" si="17"/>
        <v>#DIV/0!</v>
      </c>
      <c r="F90" s="71" t="e">
        <f t="shared" si="18"/>
        <v>#DIV/0!</v>
      </c>
      <c r="G90" s="219"/>
      <c r="H90" s="19"/>
    </row>
    <row r="91" spans="2:8" ht="15" customHeight="1" thickBot="1" x14ac:dyDescent="0.35">
      <c r="B91" s="372" t="s">
        <v>62</v>
      </c>
      <c r="C91" s="373"/>
      <c r="D91" s="374"/>
      <c r="E91" s="71" t="e">
        <f t="shared" si="17"/>
        <v>#DIV/0!</v>
      </c>
      <c r="F91" s="71" t="e">
        <f t="shared" si="18"/>
        <v>#DIV/0!</v>
      </c>
      <c r="G91" s="219"/>
      <c r="H91" s="19"/>
    </row>
    <row r="92" spans="2:8" ht="15" customHeight="1" thickBot="1" x14ac:dyDescent="0.35">
      <c r="B92" s="372" t="s">
        <v>101</v>
      </c>
      <c r="C92" s="373"/>
      <c r="D92" s="374"/>
      <c r="E92" s="71" t="e">
        <f t="shared" si="17"/>
        <v>#DIV/0!</v>
      </c>
      <c r="F92" s="71" t="e">
        <f t="shared" si="18"/>
        <v>#DIV/0!</v>
      </c>
      <c r="G92" s="219"/>
      <c r="H92" s="19"/>
    </row>
    <row r="93" spans="2:8" ht="15" customHeight="1" thickBot="1" x14ac:dyDescent="0.35">
      <c r="B93" s="372" t="s">
        <v>100</v>
      </c>
      <c r="C93" s="373"/>
      <c r="D93" s="374"/>
      <c r="E93" s="71" t="e">
        <f t="shared" si="17"/>
        <v>#DIV/0!</v>
      </c>
      <c r="F93" s="71" t="e">
        <f t="shared" si="18"/>
        <v>#DIV/0!</v>
      </c>
      <c r="G93" s="219"/>
      <c r="H93" s="19"/>
    </row>
    <row r="94" spans="2:8" ht="15" customHeight="1" x14ac:dyDescent="0.3">
      <c r="B94" s="372" t="s">
        <v>52</v>
      </c>
      <c r="C94" s="373"/>
      <c r="D94" s="374"/>
      <c r="E94" s="71" t="e">
        <f t="shared" si="17"/>
        <v>#DIV/0!</v>
      </c>
      <c r="F94" s="71" t="e">
        <f t="shared" si="18"/>
        <v>#DIV/0!</v>
      </c>
      <c r="G94" s="219"/>
      <c r="H94" s="19"/>
    </row>
    <row r="95" spans="2:8" ht="15" customHeight="1" thickBot="1" x14ac:dyDescent="0.35">
      <c r="B95" s="375" t="s">
        <v>58</v>
      </c>
      <c r="C95" s="376"/>
      <c r="D95" s="376"/>
      <c r="E95" s="55"/>
      <c r="F95" s="55"/>
      <c r="G95" s="56"/>
      <c r="H95" s="19"/>
    </row>
    <row r="96" spans="2:8" ht="15" customHeight="1" thickBot="1" x14ac:dyDescent="0.35">
      <c r="B96" s="344" t="s">
        <v>34</v>
      </c>
      <c r="C96" s="365"/>
      <c r="D96" s="366"/>
      <c r="E96" s="71" t="e">
        <f t="shared" ref="E96:E102" si="19">$E$29*G96</f>
        <v>#DIV/0!</v>
      </c>
      <c r="F96" s="71" t="e">
        <f t="shared" ref="F96:F102" si="20">$F$29*G96</f>
        <v>#DIV/0!</v>
      </c>
      <c r="G96" s="219"/>
      <c r="H96" s="19"/>
    </row>
    <row r="97" spans="1:9" ht="15" customHeight="1" thickBot="1" x14ac:dyDescent="0.35">
      <c r="B97" s="384" t="s">
        <v>19</v>
      </c>
      <c r="C97" s="385"/>
      <c r="D97" s="386"/>
      <c r="E97" s="71" t="e">
        <f t="shared" si="19"/>
        <v>#DIV/0!</v>
      </c>
      <c r="F97" s="71" t="e">
        <f t="shared" si="20"/>
        <v>#DIV/0!</v>
      </c>
      <c r="G97" s="219"/>
      <c r="H97" s="19"/>
    </row>
    <row r="98" spans="1:9" ht="15" customHeight="1" thickBot="1" x14ac:dyDescent="0.35">
      <c r="B98" s="384" t="s">
        <v>66</v>
      </c>
      <c r="C98" s="385"/>
      <c r="D98" s="386"/>
      <c r="E98" s="71" t="e">
        <f t="shared" si="19"/>
        <v>#DIV/0!</v>
      </c>
      <c r="F98" s="71" t="e">
        <f t="shared" si="20"/>
        <v>#DIV/0!</v>
      </c>
      <c r="G98" s="219"/>
      <c r="H98" s="19"/>
    </row>
    <row r="99" spans="1:9" ht="15" customHeight="1" thickBot="1" x14ac:dyDescent="0.35">
      <c r="B99" s="367" t="s">
        <v>6</v>
      </c>
      <c r="C99" s="368"/>
      <c r="D99" s="369"/>
      <c r="E99" s="71" t="e">
        <f t="shared" si="19"/>
        <v>#DIV/0!</v>
      </c>
      <c r="F99" s="71" t="e">
        <f t="shared" si="20"/>
        <v>#DIV/0!</v>
      </c>
      <c r="G99" s="219"/>
      <c r="H99" s="19"/>
    </row>
    <row r="100" spans="1:9" ht="15" customHeight="1" thickBot="1" x14ac:dyDescent="0.35">
      <c r="B100" s="367" t="s">
        <v>54</v>
      </c>
      <c r="C100" s="368"/>
      <c r="D100" s="369"/>
      <c r="E100" s="71" t="e">
        <f t="shared" si="19"/>
        <v>#DIV/0!</v>
      </c>
      <c r="F100" s="71" t="e">
        <f t="shared" si="20"/>
        <v>#DIV/0!</v>
      </c>
      <c r="G100" s="219"/>
      <c r="H100" s="19"/>
    </row>
    <row r="101" spans="1:9" ht="15" customHeight="1" thickBot="1" x14ac:dyDescent="0.35">
      <c r="B101" s="367" t="s">
        <v>57</v>
      </c>
      <c r="C101" s="368"/>
      <c r="D101" s="369"/>
      <c r="E101" s="71" t="e">
        <f t="shared" si="19"/>
        <v>#DIV/0!</v>
      </c>
      <c r="F101" s="71" t="e">
        <f t="shared" si="20"/>
        <v>#DIV/0!</v>
      </c>
      <c r="G101" s="219"/>
      <c r="H101" s="19"/>
    </row>
    <row r="102" spans="1:9" ht="15" customHeight="1" thickBot="1" x14ac:dyDescent="0.35">
      <c r="B102" s="344" t="s">
        <v>44</v>
      </c>
      <c r="C102" s="365"/>
      <c r="D102" s="366"/>
      <c r="E102" s="71" t="e">
        <f t="shared" si="19"/>
        <v>#DIV/0!</v>
      </c>
      <c r="F102" s="71" t="e">
        <f t="shared" si="20"/>
        <v>#DIV/0!</v>
      </c>
      <c r="G102" s="219"/>
      <c r="H102" s="19"/>
    </row>
    <row r="103" spans="1:9" ht="15" customHeight="1" thickBot="1" x14ac:dyDescent="0.35">
      <c r="B103" s="356" t="s">
        <v>91</v>
      </c>
      <c r="C103" s="357"/>
      <c r="D103" s="358"/>
      <c r="E103" s="62" t="e">
        <f>SUM(E66:E102)</f>
        <v>#DIV/0!</v>
      </c>
      <c r="F103" s="62" t="e">
        <f>SUM(F66:F102)</f>
        <v>#DIV/0!</v>
      </c>
      <c r="G103" s="221">
        <f>SUM(G66:G102)</f>
        <v>0</v>
      </c>
      <c r="H103" s="19"/>
    </row>
    <row r="104" spans="1:9" ht="15" customHeight="1" x14ac:dyDescent="0.3">
      <c r="B104" s="20"/>
      <c r="C104" s="20"/>
      <c r="E104" s="34" t="e">
        <f>E63</f>
        <v>#DIV/0!</v>
      </c>
      <c r="F104" s="34" t="e">
        <f>F63</f>
        <v>#DIV/0!</v>
      </c>
      <c r="G104" s="25">
        <f>G63</f>
        <v>0</v>
      </c>
      <c r="H104" s="21"/>
      <c r="I104" s="19"/>
    </row>
    <row r="105" spans="1:9" ht="15" customHeight="1" x14ac:dyDescent="0.3">
      <c r="B105" s="20"/>
      <c r="C105" s="20"/>
      <c r="E105" s="86" t="e">
        <f>E103</f>
        <v>#DIV/0!</v>
      </c>
      <c r="F105" s="86" t="e">
        <f>F103</f>
        <v>#DIV/0!</v>
      </c>
      <c r="G105" s="74">
        <f>G103</f>
        <v>0</v>
      </c>
      <c r="H105" s="21"/>
      <c r="I105" s="19"/>
    </row>
    <row r="106" spans="1:9" ht="15" customHeight="1" thickBot="1" x14ac:dyDescent="0.35">
      <c r="B106" s="383" t="s">
        <v>74</v>
      </c>
      <c r="C106" s="383"/>
      <c r="D106" s="383"/>
      <c r="E106" s="66" t="e">
        <f>E104-E105</f>
        <v>#DIV/0!</v>
      </c>
      <c r="F106" s="66" t="e">
        <f>F104-F105</f>
        <v>#DIV/0!</v>
      </c>
      <c r="G106" s="63">
        <f>G104-G105</f>
        <v>0</v>
      </c>
      <c r="H106" s="26"/>
      <c r="I106" s="21"/>
    </row>
    <row r="107" spans="1:9" ht="15" customHeight="1" thickTop="1" thickBot="1" x14ac:dyDescent="0.35">
      <c r="B107" s="210" t="s">
        <v>88</v>
      </c>
      <c r="C107" s="211"/>
      <c r="D107" s="211"/>
      <c r="E107" s="211"/>
      <c r="F107" s="211"/>
      <c r="G107" s="211"/>
    </row>
    <row r="108" spans="1:9" s="27" customFormat="1" ht="41.25" customHeight="1" thickBot="1" x14ac:dyDescent="0.35">
      <c r="B108" s="392" t="s">
        <v>85</v>
      </c>
      <c r="C108" s="393"/>
      <c r="D108" s="394"/>
      <c r="E108" s="3" t="s">
        <v>104</v>
      </c>
      <c r="F108" s="3" t="s">
        <v>105</v>
      </c>
      <c r="G108" s="36" t="s">
        <v>25</v>
      </c>
    </row>
    <row r="109" spans="1:9" ht="15" customHeight="1" x14ac:dyDescent="0.3">
      <c r="A109" s="35">
        <v>1</v>
      </c>
      <c r="B109" s="395"/>
      <c r="C109" s="396"/>
      <c r="D109" s="397"/>
      <c r="E109" s="71" t="e">
        <f t="shared" ref="E109:E119" si="21">$E$29*G109</f>
        <v>#DIV/0!</v>
      </c>
      <c r="F109" s="71" t="e">
        <f t="shared" ref="F109:F119" si="22">$F$29*G109</f>
        <v>#DIV/0!</v>
      </c>
      <c r="G109" s="51"/>
    </row>
    <row r="110" spans="1:9" ht="15" customHeight="1" x14ac:dyDescent="0.3">
      <c r="A110" s="35">
        <v>2</v>
      </c>
      <c r="B110" s="395"/>
      <c r="C110" s="396"/>
      <c r="D110" s="397"/>
      <c r="E110" s="71" t="e">
        <f t="shared" ref="E110" si="23">$E$29*G110</f>
        <v>#DIV/0!</v>
      </c>
      <c r="F110" s="71" t="e">
        <f t="shared" ref="F110" si="24">$F$29*G110</f>
        <v>#DIV/0!</v>
      </c>
      <c r="G110" s="51"/>
    </row>
    <row r="111" spans="1:9" ht="15" customHeight="1" x14ac:dyDescent="0.3">
      <c r="A111" s="35">
        <v>3</v>
      </c>
      <c r="B111" s="395"/>
      <c r="C111" s="396"/>
      <c r="D111" s="397"/>
      <c r="E111" s="71" t="e">
        <f t="shared" si="21"/>
        <v>#DIV/0!</v>
      </c>
      <c r="F111" s="71" t="e">
        <f t="shared" si="22"/>
        <v>#DIV/0!</v>
      </c>
      <c r="G111" s="51">
        <v>0</v>
      </c>
    </row>
    <row r="112" spans="1:9" ht="15" customHeight="1" x14ac:dyDescent="0.3">
      <c r="A112" s="35">
        <v>4</v>
      </c>
      <c r="B112" s="395"/>
      <c r="C112" s="396"/>
      <c r="D112" s="397"/>
      <c r="E112" s="71" t="e">
        <f t="shared" si="21"/>
        <v>#DIV/0!</v>
      </c>
      <c r="F112" s="71" t="e">
        <f t="shared" si="22"/>
        <v>#DIV/0!</v>
      </c>
      <c r="G112" s="51"/>
    </row>
    <row r="113" spans="1:10" ht="15" customHeight="1" x14ac:dyDescent="0.3">
      <c r="A113" s="35">
        <v>5</v>
      </c>
      <c r="B113" s="395"/>
      <c r="C113" s="398"/>
      <c r="D113" s="397"/>
      <c r="E113" s="71" t="e">
        <f t="shared" si="21"/>
        <v>#DIV/0!</v>
      </c>
      <c r="F113" s="71" t="e">
        <f t="shared" si="22"/>
        <v>#DIV/0!</v>
      </c>
      <c r="G113" s="51"/>
    </row>
    <row r="114" spans="1:10" ht="15" customHeight="1" x14ac:dyDescent="0.3">
      <c r="A114" s="35">
        <v>6</v>
      </c>
      <c r="B114" s="212"/>
      <c r="C114" s="224"/>
      <c r="D114" s="223"/>
      <c r="E114" s="71" t="e">
        <f t="shared" si="21"/>
        <v>#DIV/0!</v>
      </c>
      <c r="F114" s="71" t="e">
        <f t="shared" si="22"/>
        <v>#DIV/0!</v>
      </c>
      <c r="G114" s="51"/>
    </row>
    <row r="115" spans="1:10" ht="15" customHeight="1" x14ac:dyDescent="0.3">
      <c r="A115" s="35">
        <v>7</v>
      </c>
      <c r="B115" s="212"/>
      <c r="C115" s="224"/>
      <c r="D115" s="223"/>
      <c r="E115" s="71" t="e">
        <f t="shared" si="21"/>
        <v>#DIV/0!</v>
      </c>
      <c r="F115" s="71" t="e">
        <f t="shared" si="22"/>
        <v>#DIV/0!</v>
      </c>
      <c r="G115" s="51"/>
    </row>
    <row r="116" spans="1:10" ht="15" customHeight="1" thickBot="1" x14ac:dyDescent="0.35">
      <c r="A116" s="35">
        <v>8</v>
      </c>
      <c r="B116" s="395"/>
      <c r="C116" s="396"/>
      <c r="D116" s="397"/>
      <c r="E116" s="71" t="e">
        <f t="shared" si="21"/>
        <v>#DIV/0!</v>
      </c>
      <c r="F116" s="71" t="e">
        <f t="shared" si="22"/>
        <v>#DIV/0!</v>
      </c>
      <c r="G116" s="51"/>
    </row>
    <row r="117" spans="1:10" ht="15" hidden="1" customHeight="1" thickBot="1" x14ac:dyDescent="0.35">
      <c r="A117" s="35">
        <v>7</v>
      </c>
      <c r="B117" s="47"/>
      <c r="C117" s="48"/>
      <c r="D117" s="49"/>
      <c r="E117" s="71" t="e">
        <f t="shared" si="21"/>
        <v>#DIV/0!</v>
      </c>
      <c r="F117" s="71" t="e">
        <f t="shared" si="22"/>
        <v>#DIV/0!</v>
      </c>
      <c r="G117" s="51"/>
    </row>
    <row r="118" spans="1:10" ht="15" hidden="1" customHeight="1" thickBot="1" x14ac:dyDescent="0.35">
      <c r="A118" s="35">
        <v>8</v>
      </c>
      <c r="B118" s="390"/>
      <c r="C118" s="391"/>
      <c r="D118" s="49"/>
      <c r="E118" s="71" t="e">
        <f t="shared" si="21"/>
        <v>#DIV/0!</v>
      </c>
      <c r="F118" s="71" t="e">
        <f t="shared" si="22"/>
        <v>#DIV/0!</v>
      </c>
      <c r="G118" s="51"/>
    </row>
    <row r="119" spans="1:10" ht="15" hidden="1" customHeight="1" thickBot="1" x14ac:dyDescent="0.35">
      <c r="A119" s="35">
        <v>9</v>
      </c>
      <c r="B119" s="387"/>
      <c r="C119" s="388"/>
      <c r="D119" s="50"/>
      <c r="E119" s="71" t="e">
        <f t="shared" si="21"/>
        <v>#DIV/0!</v>
      </c>
      <c r="F119" s="71" t="e">
        <f t="shared" si="22"/>
        <v>#DIV/0!</v>
      </c>
      <c r="G119" s="52"/>
    </row>
    <row r="120" spans="1:10" ht="15" customHeight="1" thickBot="1" x14ac:dyDescent="0.35">
      <c r="B120" s="356" t="s">
        <v>72</v>
      </c>
      <c r="C120" s="358"/>
      <c r="D120" s="64"/>
      <c r="E120" s="61" t="e">
        <f t="shared" ref="E120:F120" si="25">SUM(E109:E119)</f>
        <v>#DIV/0!</v>
      </c>
      <c r="F120" s="61" t="e">
        <f t="shared" si="25"/>
        <v>#DIV/0!</v>
      </c>
      <c r="G120" s="61">
        <f>SUM(G109:G119)</f>
        <v>0</v>
      </c>
    </row>
    <row r="121" spans="1:10" ht="15" customHeight="1" x14ac:dyDescent="0.3">
      <c r="B121" s="380" t="s">
        <v>93</v>
      </c>
      <c r="C121" s="380"/>
      <c r="D121" s="380"/>
      <c r="E121" s="88" t="e">
        <f>E106</f>
        <v>#DIV/0!</v>
      </c>
      <c r="F121" s="65" t="e">
        <f>F106</f>
        <v>#DIV/0!</v>
      </c>
      <c r="G121" s="21">
        <f>G106</f>
        <v>0</v>
      </c>
      <c r="H121" s="21"/>
      <c r="I121" s="21"/>
      <c r="J121" s="21"/>
    </row>
    <row r="122" spans="1:10" ht="15" customHeight="1" x14ac:dyDescent="0.3">
      <c r="B122" s="380" t="s">
        <v>92</v>
      </c>
      <c r="C122" s="380"/>
      <c r="D122" s="380"/>
      <c r="E122" s="83" t="e">
        <f>E120</f>
        <v>#DIV/0!</v>
      </c>
      <c r="F122" s="83" t="e">
        <f>F120</f>
        <v>#DIV/0!</v>
      </c>
      <c r="G122" s="21">
        <f>G120</f>
        <v>0</v>
      </c>
      <c r="H122" s="21"/>
      <c r="I122" s="21"/>
      <c r="J122" s="22"/>
    </row>
    <row r="123" spans="1:10" ht="15" customHeight="1" thickBot="1" x14ac:dyDescent="0.35">
      <c r="B123" s="382" t="s">
        <v>53</v>
      </c>
      <c r="C123" s="389"/>
      <c r="D123" s="389"/>
      <c r="E123" s="87" t="e">
        <f>E121-E122</f>
        <v>#DIV/0!</v>
      </c>
      <c r="F123" s="87" t="e">
        <f>F121-F122</f>
        <v>#DIV/0!</v>
      </c>
      <c r="G123" s="63">
        <f>G121-G122</f>
        <v>0</v>
      </c>
      <c r="H123" s="28"/>
      <c r="I123" s="21"/>
      <c r="J123" s="21"/>
    </row>
    <row r="124" spans="1:10" ht="15" customHeight="1" thickTop="1" x14ac:dyDescent="0.3"/>
  </sheetData>
  <mergeCells count="109">
    <mergeCell ref="B119:C119"/>
    <mergeCell ref="B120:C120"/>
    <mergeCell ref="B121:D121"/>
    <mergeCell ref="B122:D122"/>
    <mergeCell ref="B123:D123"/>
    <mergeCell ref="B118:C118"/>
    <mergeCell ref="B108:D108"/>
    <mergeCell ref="B109:D109"/>
    <mergeCell ref="B110:D110"/>
    <mergeCell ref="B111:D111"/>
    <mergeCell ref="B112:D112"/>
    <mergeCell ref="B113:D113"/>
    <mergeCell ref="B116:D116"/>
    <mergeCell ref="B99:D99"/>
    <mergeCell ref="B100:D100"/>
    <mergeCell ref="B101:D101"/>
    <mergeCell ref="B102:D102"/>
    <mergeCell ref="B103:D103"/>
    <mergeCell ref="B106:D106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B92:D92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32:D32"/>
    <mergeCell ref="B33:D33"/>
    <mergeCell ref="B27:D27"/>
    <mergeCell ref="B34:D34"/>
    <mergeCell ref="B22:D22"/>
    <mergeCell ref="B25:D25"/>
    <mergeCell ref="B26:D26"/>
    <mergeCell ref="B28:D28"/>
    <mergeCell ref="B41:D41"/>
    <mergeCell ref="B21:D21"/>
    <mergeCell ref="C8:D8"/>
    <mergeCell ref="H8:J8"/>
    <mergeCell ref="C9:D9"/>
    <mergeCell ref="H9:J9"/>
    <mergeCell ref="C11:H11"/>
    <mergeCell ref="I11:J11"/>
    <mergeCell ref="B29:D29"/>
    <mergeCell ref="B30:D30"/>
    <mergeCell ref="F17:H17"/>
    <mergeCell ref="C3:G3"/>
    <mergeCell ref="C5:J5"/>
    <mergeCell ref="B6:J6"/>
    <mergeCell ref="C7:D7"/>
    <mergeCell ref="H7:J7"/>
    <mergeCell ref="B18:D18"/>
    <mergeCell ref="B19:D19"/>
    <mergeCell ref="B20:D20"/>
  </mergeCells>
  <printOptions horizontalCentered="1"/>
  <pageMargins left="0.15748031496062992" right="0.15748031496062992" top="0.43307086614173229" bottom="0.43307086614173229" header="0.23622047244094491" footer="0.15748031496062992"/>
  <pageSetup paperSize="5" fitToHeight="0" orientation="portrait" r:id="rId1"/>
  <headerFooter>
    <oddFooter>&amp;L&amp;8ACEF Rive-Sud, Grille budgétaire&amp;R&amp;8&amp;D, &amp;T</oddFooter>
  </headerFooter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>
                  <from>
                    <xdr:col>1</xdr:col>
                    <xdr:colOff>53340</xdr:colOff>
                    <xdr:row>11</xdr:row>
                    <xdr:rowOff>15240</xdr:rowOff>
                  </from>
                  <to>
                    <xdr:col>1</xdr:col>
                    <xdr:colOff>1272540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>
                  <from>
                    <xdr:col>1</xdr:col>
                    <xdr:colOff>53340</xdr:colOff>
                    <xdr:row>11</xdr:row>
                    <xdr:rowOff>152400</xdr:rowOff>
                  </from>
                  <to>
                    <xdr:col>1</xdr:col>
                    <xdr:colOff>1272540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>
                  <from>
                    <xdr:col>1</xdr:col>
                    <xdr:colOff>53340</xdr:colOff>
                    <xdr:row>12</xdr:row>
                    <xdr:rowOff>106680</xdr:rowOff>
                  </from>
                  <to>
                    <xdr:col>1</xdr:col>
                    <xdr:colOff>1272540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>
                  <from>
                    <xdr:col>1</xdr:col>
                    <xdr:colOff>53340</xdr:colOff>
                    <xdr:row>13</xdr:row>
                    <xdr:rowOff>60960</xdr:rowOff>
                  </from>
                  <to>
                    <xdr:col>1</xdr:col>
                    <xdr:colOff>1272540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</xdr:col>
                    <xdr:colOff>53340</xdr:colOff>
                    <xdr:row>14</xdr:row>
                    <xdr:rowOff>7620</xdr:rowOff>
                  </from>
                  <to>
                    <xdr:col>1</xdr:col>
                    <xdr:colOff>1272540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1</xdr:col>
                    <xdr:colOff>53340</xdr:colOff>
                    <xdr:row>14</xdr:row>
                    <xdr:rowOff>152400</xdr:rowOff>
                  </from>
                  <to>
                    <xdr:col>1</xdr:col>
                    <xdr:colOff>1272540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11</xdr:row>
                    <xdr:rowOff>160020</xdr:rowOff>
                  </from>
                  <to>
                    <xdr:col>4</xdr:col>
                    <xdr:colOff>441960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12</xdr:row>
                    <xdr:rowOff>114300</xdr:rowOff>
                  </from>
                  <to>
                    <xdr:col>4</xdr:col>
                    <xdr:colOff>441960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13</xdr:row>
                    <xdr:rowOff>68580</xdr:rowOff>
                  </from>
                  <to>
                    <xdr:col>4</xdr:col>
                    <xdr:colOff>441960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15</xdr:row>
                    <xdr:rowOff>22860</xdr:rowOff>
                  </from>
                  <to>
                    <xdr:col>7</xdr:col>
                    <xdr:colOff>426720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15</xdr:row>
                    <xdr:rowOff>121920</xdr:rowOff>
                  </from>
                  <to>
                    <xdr:col>4</xdr:col>
                    <xdr:colOff>441960</xdr:colOff>
                    <xdr:row>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11</xdr:row>
                    <xdr:rowOff>15240</xdr:rowOff>
                  </from>
                  <to>
                    <xdr:col>4</xdr:col>
                    <xdr:colOff>441960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14</xdr:row>
                    <xdr:rowOff>22860</xdr:rowOff>
                  </from>
                  <to>
                    <xdr:col>4</xdr:col>
                    <xdr:colOff>441960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14</xdr:row>
                    <xdr:rowOff>167640</xdr:rowOff>
                  </from>
                  <to>
                    <xdr:col>4</xdr:col>
                    <xdr:colOff>441960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11</xdr:row>
                    <xdr:rowOff>15240</xdr:rowOff>
                  </from>
                  <to>
                    <xdr:col>7</xdr:col>
                    <xdr:colOff>426720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11</xdr:row>
                    <xdr:rowOff>160020</xdr:rowOff>
                  </from>
                  <to>
                    <xdr:col>7</xdr:col>
                    <xdr:colOff>426720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12</xdr:row>
                    <xdr:rowOff>114300</xdr:rowOff>
                  </from>
                  <to>
                    <xdr:col>7</xdr:col>
                    <xdr:colOff>426720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13</xdr:row>
                    <xdr:rowOff>68580</xdr:rowOff>
                  </from>
                  <to>
                    <xdr:col>7</xdr:col>
                    <xdr:colOff>426720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14</xdr:row>
                    <xdr:rowOff>22860</xdr:rowOff>
                  </from>
                  <to>
                    <xdr:col>7</xdr:col>
                    <xdr:colOff>426720</xdr:colOff>
                    <xdr:row>14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Mode d'emploi</vt:lpstr>
      <vt:lpstr>Budget Conjoint 1</vt:lpstr>
      <vt:lpstr>Budget Conjoint 2</vt:lpstr>
      <vt:lpstr>Budget au prorata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Micheline Ponton</cp:lastModifiedBy>
  <cp:lastPrinted>2025-04-09T17:15:43Z</cp:lastPrinted>
  <dcterms:created xsi:type="dcterms:W3CDTF">2017-05-29T15:13:56Z</dcterms:created>
  <dcterms:modified xsi:type="dcterms:W3CDTF">2026-02-16T22:48:35Z</dcterms:modified>
</cp:coreProperties>
</file>